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alerie/Desktop/"/>
    </mc:Choice>
  </mc:AlternateContent>
  <xr:revisionPtr revIDLastSave="0" documentId="13_ncr:1_{57680AE7-AF42-B04E-835D-C9D10F2D2F53}" xr6:coauthVersionLast="36" xr6:coauthVersionMax="36" xr10:uidLastSave="{00000000-0000-0000-0000-000000000000}"/>
  <bookViews>
    <workbookView xWindow="0" yWindow="460" windowWidth="25600" windowHeight="14080" activeTab="9" xr2:uid="{00000000-000D-0000-FFFF-FFFF00000000}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62913"/>
</workbook>
</file>

<file path=xl/calcChain.xml><?xml version="1.0" encoding="utf-8"?>
<calcChain xmlns="http://schemas.openxmlformats.org/spreadsheetml/2006/main">
  <c r="C23" i="1" l="1"/>
  <c r="C30" i="2" l="1"/>
  <c r="D27" i="2" s="1"/>
  <c r="D29" i="2" l="1"/>
  <c r="D23" i="2"/>
  <c r="D28" i="2"/>
  <c r="D18" i="2"/>
  <c r="D22" i="2"/>
  <c r="D26" i="2"/>
  <c r="D17" i="2"/>
  <c r="D21" i="2"/>
  <c r="D25" i="2"/>
  <c r="D20" i="2"/>
  <c r="D24" i="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F23" i="9"/>
  <c r="E23" i="9"/>
  <c r="D23" i="9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B37" i="5" s="1"/>
  <c r="AG19" i="5"/>
  <c r="AG18" i="5"/>
  <c r="B42" i="5" s="1"/>
  <c r="AG17" i="5"/>
  <c r="B45" i="5" s="1"/>
  <c r="AG16" i="5"/>
  <c r="AG15" i="5"/>
  <c r="B41" i="5" s="1"/>
  <c r="AG14" i="5"/>
  <c r="AG13" i="5"/>
  <c r="B50" i="5" s="1"/>
  <c r="AG12" i="5"/>
  <c r="B38" i="5" s="1"/>
  <c r="AG11" i="5"/>
  <c r="AG10" i="5"/>
  <c r="AG9" i="5"/>
  <c r="AG8" i="5"/>
  <c r="AG7" i="5"/>
  <c r="AG6" i="5"/>
  <c r="AG5" i="5"/>
  <c r="AG4" i="5"/>
  <c r="AG3" i="5"/>
  <c r="B46" i="5" s="1"/>
  <c r="AG2" i="5"/>
  <c r="C28" i="3"/>
  <c r="D25" i="3" l="1"/>
  <c r="AG21" i="5"/>
  <c r="AH21" i="5" s="1"/>
  <c r="B49" i="5"/>
  <c r="B286" i="12"/>
  <c r="C286" i="12" s="1"/>
  <c r="D30" i="2"/>
  <c r="AH11" i="5"/>
  <c r="B35" i="5"/>
  <c r="B39" i="5"/>
  <c r="B43" i="5"/>
  <c r="B47" i="5"/>
  <c r="B51" i="5"/>
  <c r="B36" i="5"/>
  <c r="B40" i="5"/>
  <c r="B44" i="5"/>
  <c r="B48" i="5"/>
  <c r="B52" i="5"/>
  <c r="B53" i="5"/>
  <c r="AH18" i="5"/>
  <c r="D23" i="1"/>
  <c r="D19" i="3"/>
  <c r="D28" i="3"/>
  <c r="D21" i="3"/>
  <c r="C284" i="12" l="1"/>
  <c r="AH6" i="5"/>
  <c r="AH20" i="5"/>
  <c r="C270" i="12"/>
  <c r="AH4" i="5"/>
  <c r="AH15" i="5"/>
  <c r="AH10" i="5"/>
  <c r="AH5" i="5"/>
  <c r="C281" i="12"/>
  <c r="C271" i="12"/>
  <c r="AH2" i="5"/>
  <c r="AH3" i="5"/>
  <c r="AH8" i="5"/>
  <c r="AH19" i="5"/>
  <c r="AH14" i="5"/>
  <c r="AH9" i="5"/>
  <c r="C268" i="12"/>
  <c r="AH12" i="5"/>
  <c r="AH13" i="5"/>
  <c r="AH16" i="5"/>
  <c r="AH17" i="5"/>
  <c r="AH7" i="5"/>
  <c r="C267" i="12"/>
  <c r="C277" i="12"/>
  <c r="C280" i="12"/>
  <c r="C283" i="12"/>
  <c r="C282" i="12"/>
  <c r="B54" i="5"/>
  <c r="C37" i="5" s="1"/>
  <c r="C276" i="12"/>
  <c r="C278" i="12"/>
  <c r="C273" i="12"/>
  <c r="C279" i="12"/>
  <c r="C285" i="12"/>
  <c r="C269" i="12"/>
  <c r="C272" i="12"/>
  <c r="C275" i="12"/>
  <c r="C274" i="12"/>
  <c r="C39" i="5" l="1"/>
  <c r="C52" i="5"/>
  <c r="C45" i="5"/>
  <c r="C50" i="5"/>
  <c r="C40" i="5"/>
  <c r="C41" i="5"/>
  <c r="C51" i="5"/>
  <c r="C43" i="5"/>
  <c r="C53" i="5"/>
  <c r="C38" i="5"/>
  <c r="C48" i="5"/>
  <c r="C42" i="5"/>
  <c r="C46" i="5"/>
  <c r="C44" i="5"/>
  <c r="C49" i="5"/>
  <c r="C36" i="5"/>
  <c r="C47" i="5"/>
  <c r="C35" i="5"/>
</calcChain>
</file>

<file path=xl/sharedStrings.xml><?xml version="1.0" encoding="utf-8"?>
<sst xmlns="http://schemas.openxmlformats.org/spreadsheetml/2006/main" count="292" uniqueCount="180">
  <si>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</si>
  <si>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</si>
  <si>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</si>
  <si>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</si>
  <si>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</si>
  <si>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</si>
  <si>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</si>
  <si>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AMBER COVE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</si>
  <si>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</si>
  <si>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</si>
  <si>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</si>
  <si>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</si>
  <si>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</si>
  <si>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</si>
  <si>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</si>
  <si>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</si>
  <si>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</si>
  <si>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</si>
  <si>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</si>
  <si>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</si>
  <si>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</si>
  <si>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</si>
  <si>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</si>
  <si>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</si>
  <si>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</si>
  <si>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</si>
  <si>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</si>
  <si>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</si>
  <si>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</si>
  <si>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</si>
  <si>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</si>
  <si>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</si>
  <si>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</si>
  <si>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</si>
  <si>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</si>
  <si>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</si>
  <si>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</si>
  <si>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</si>
  <si>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</si>
  <si>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</si>
  <si>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</si>
  <si>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</si>
  <si>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</si>
  <si>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</si>
  <si>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</si>
  <si>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</si>
  <si>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</si>
  <si>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</si>
  <si>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</si>
  <si>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</si>
  <si>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</si>
  <si>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</si>
  <si>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</si>
  <si>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</si>
  <si>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</si>
  <si>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</si>
  <si>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</si>
  <si>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</si>
  <si>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</si>
  <si>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</si>
  <si>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</si>
  <si>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</si>
  <si>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</si>
  <si>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FRUSTADOS EN PUERTOS NACIONALES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</si>
  <si>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</si>
  <si>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</si>
  <si>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</si>
  <si>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</si>
  <si>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</si>
  <si>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</si>
  <si>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</si>
  <si>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</si>
  <si>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</si>
  <si>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</si>
  <si>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</si>
  <si>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</si>
  <si>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</si>
  <si>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</si>
  <si>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</si>
  <si>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ARMAS DECOMISADAS</t>
  </si>
  <si>
    <t xml:space="preserve">CORTAS </t>
  </si>
  <si>
    <t>LARGAS</t>
  </si>
  <si>
    <t>MUNICIONES DECOMISADAS</t>
  </si>
  <si>
    <t>12MM</t>
  </si>
  <si>
    <t>22MM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</si>
  <si>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</si>
  <si>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</si>
  <si>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</si>
  <si>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</si>
  <si>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</si>
  <si>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</si>
  <si>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</si>
  <si>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</si>
  <si>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</si>
  <si>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</si>
  <si>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RIO HAINA</t>
  </si>
  <si>
    <t>COMBUSTIBLE</t>
  </si>
  <si>
    <t>OTROS</t>
  </si>
  <si>
    <t>AGUA POTABLE POR TON.</t>
  </si>
  <si>
    <t>CANTIDADES DE OPERACIONES</t>
  </si>
  <si>
    <t>PERDIGONES</t>
  </si>
  <si>
    <t xml:space="preserve">MAIMON </t>
  </si>
  <si>
    <t xml:space="preserve">AZUA </t>
  </si>
  <si>
    <t>32MM</t>
  </si>
  <si>
    <t>TIPO DE
ARMA</t>
  </si>
  <si>
    <t xml:space="preserve">Cortas </t>
  </si>
  <si>
    <t xml:space="preserve">Largas </t>
  </si>
  <si>
    <t xml:space="preserve">´´Año de la innovación y la competitividad´´ </t>
  </si>
  <si>
    <t xml:space="preserve">  Haina Oriental </t>
  </si>
  <si>
    <t>No. POLIZONES</t>
  </si>
  <si>
    <t xml:space="preserve">Bandera </t>
  </si>
  <si>
    <t>PUNTA CATALINA</t>
  </si>
  <si>
    <t>EXTRACCION DE BASURA</t>
  </si>
  <si>
    <t>5.56MM</t>
  </si>
  <si>
    <t>No. IMO</t>
  </si>
  <si>
    <t>PERTRECHOS MILITARES</t>
  </si>
  <si>
    <t>9MM</t>
  </si>
  <si>
    <t>Embarcacion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</si>
  <si>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</si>
  <si>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Caucedo</t>
  </si>
  <si>
    <t>4.5MM</t>
  </si>
  <si>
    <t>DESCOMISADOS</t>
  </si>
  <si>
    <t>Chalecos ant-balas</t>
  </si>
  <si>
    <t>ESTADISTICAS GENERAL DE POLIZONES -MAYO 2019</t>
  </si>
  <si>
    <t>ENTRADA DE CRUCEROS MAYO 2019</t>
  </si>
  <si>
    <t>ENTRADA DE BUQUES DE CARGA GENERAL MAYO 2019</t>
  </si>
  <si>
    <t>SALIDA DE BUQUES DE PUERTOS DOMINICANOS  - MAYO 2019</t>
  </si>
  <si>
    <t>SALIDA DE BUQUES HACIA LOS EE.UU. - MAYO 2019</t>
  </si>
  <si>
    <t>SUSTANCIAS NARCOTICAS - MAYO 2019</t>
  </si>
  <si>
    <t>OPERACIONES DE SHIP CHANDLES - MAYO 2019</t>
  </si>
  <si>
    <t>ARMAS, MUNICIONES Y PERTRECHOS DECOMISADOS - MAYO 2019</t>
  </si>
  <si>
    <t>ROMANA</t>
  </si>
  <si>
    <t>Cocaina y Heroina</t>
  </si>
  <si>
    <t>Doscientos veintiseis (226) paquetes</t>
  </si>
  <si>
    <t>Rotterdam</t>
  </si>
  <si>
    <t>7.62MM</t>
  </si>
  <si>
    <t>Cargadores con cap. 10 caps.c/u</t>
  </si>
  <si>
    <t>Caja negra Sentry Safe</t>
  </si>
  <si>
    <t>Guarda monte negro</t>
  </si>
  <si>
    <t>Pesas buceo</t>
  </si>
  <si>
    <t>Cuchillos tipo Bayoneta</t>
  </si>
  <si>
    <t>Machete</t>
  </si>
  <si>
    <t>Binoculares</t>
  </si>
  <si>
    <t>Hachas negras</t>
  </si>
  <si>
    <t>Radios de alta frecuencia</t>
  </si>
  <si>
    <t>Espadas tipo samurai</t>
  </si>
  <si>
    <t>Un juego de cuchillos</t>
  </si>
  <si>
    <t>12 unid</t>
  </si>
  <si>
    <t>Cantinflora</t>
  </si>
  <si>
    <t>SANS SOUCI</t>
  </si>
  <si>
    <t xml:space="preserve">SANS SOUCI </t>
  </si>
  <si>
    <t>HAINA</t>
  </si>
  <si>
    <t>Cargadores de 20 capsulas 7.62MM</t>
  </si>
  <si>
    <t>Cargadores de 50 capsulas 7.62 MM</t>
  </si>
  <si>
    <t>Cargador de 30 capsulas 7.62MM</t>
  </si>
  <si>
    <t>Garrafones combustible</t>
  </si>
  <si>
    <t>Mira telescopica AIM</t>
  </si>
  <si>
    <t>1</t>
  </si>
  <si>
    <t>RIFLE</t>
  </si>
  <si>
    <t>Cañon rifle aire comprimido</t>
  </si>
  <si>
    <t>Casa campaña digitales</t>
  </si>
  <si>
    <t>Guarda monte en madera</t>
  </si>
  <si>
    <t>Mascaras tacticas</t>
  </si>
  <si>
    <t>Dardos</t>
  </si>
  <si>
    <t>Hamaca militar</t>
  </si>
  <si>
    <t>Sevillana</t>
  </si>
  <si>
    <t>Armazon para escopeta saiga</t>
  </si>
  <si>
    <t>Destapadores metal</t>
  </si>
  <si>
    <t>Baul para armas</t>
  </si>
  <si>
    <t>Soga para alpinismo</t>
  </si>
  <si>
    <t>Frazada negra</t>
  </si>
  <si>
    <t>Linterna pequeña</t>
  </si>
  <si>
    <t>Kit limpieza para armas</t>
  </si>
  <si>
    <t>Par palitos defensa p.</t>
  </si>
  <si>
    <t>Walkie Talkie</t>
  </si>
  <si>
    <t>Chaleto multiuso</t>
  </si>
  <si>
    <t>Palita supervivencia</t>
  </si>
  <si>
    <t>Sombrero digital</t>
  </si>
  <si>
    <t>Piernera negra</t>
  </si>
  <si>
    <t>Sobaquera negra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</si>
</sst>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 tint="4.9989318521683403E-2"/>
      <name val="Times New Roman"/>
      <family val="1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9"/>
      <color rgb="FF00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Times New Roman"/>
      <family val="1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</fills>
  <borders count="8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6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9" fillId="0" borderId="0" applyFont="0" applyFill="0" applyBorder="0" applyAlignment="0" applyProtection="0"/>
  </cellStyleXfs>
  <cellXfs count="296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9" fontId="2" fillId="0" borderId="16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Font="1" applyBorder="1"/>
    <xf numFmtId="9" fontId="0" fillId="0" borderId="6" xfId="0" applyNumberFormat="1" applyFont="1" applyBorder="1"/>
    <xf numFmtId="14" fontId="0" fillId="0" borderId="6" xfId="0" applyNumberFormat="1" applyFont="1" applyBorder="1"/>
    <xf numFmtId="0" fontId="0" fillId="4" borderId="18" xfId="0" applyFont="1" applyFill="1" applyBorder="1"/>
    <xf numFmtId="9" fontId="0" fillId="0" borderId="0" xfId="0" applyNumberFormat="1" applyFont="1"/>
    <xf numFmtId="0" fontId="11" fillId="0" borderId="6" xfId="0" applyFont="1" applyBorder="1"/>
    <xf numFmtId="0" fontId="0" fillId="3" borderId="6" xfId="0" applyFont="1" applyFill="1" applyBorder="1"/>
    <xf numFmtId="9" fontId="0" fillId="3" borderId="18" xfId="0" applyNumberFormat="1" applyFont="1" applyFill="1" applyBorder="1"/>
    <xf numFmtId="0" fontId="0" fillId="2" borderId="6" xfId="0" applyFont="1" applyFill="1" applyBorder="1"/>
    <xf numFmtId="0" fontId="0" fillId="0" borderId="19" xfId="0" applyFont="1" applyBorder="1"/>
    <xf numFmtId="0" fontId="6" fillId="0" borderId="0" xfId="0" applyFont="1"/>
    <xf numFmtId="0" fontId="11" fillId="4" borderId="20" xfId="0" applyFont="1" applyFill="1" applyBorder="1"/>
    <xf numFmtId="0" fontId="11" fillId="4" borderId="21" xfId="0" applyFont="1" applyFill="1" applyBorder="1"/>
    <xf numFmtId="14" fontId="0" fillId="0" borderId="22" xfId="0" applyNumberFormat="1" applyFont="1" applyBorder="1"/>
    <xf numFmtId="20" fontId="0" fillId="0" borderId="23" xfId="0" applyNumberFormat="1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0" xfId="0" applyFont="1" applyBorder="1" applyAlignment="1">
      <alignment horizontal="left" vertical="center" wrapText="1"/>
    </xf>
    <xf numFmtId="0" fontId="0" fillId="5" borderId="28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vertical="center" wrapText="1"/>
    </xf>
    <xf numFmtId="0" fontId="0" fillId="5" borderId="29" xfId="0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4" fontId="0" fillId="0" borderId="0" xfId="0" applyNumberFormat="1" applyFont="1"/>
    <xf numFmtId="0" fontId="18" fillId="0" borderId="6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20" fillId="7" borderId="40" xfId="0" applyFont="1" applyFill="1" applyBorder="1" applyAlignment="1">
      <alignment horizontal="center" vertical="center" wrapText="1"/>
    </xf>
    <xf numFmtId="0" fontId="20" fillId="7" borderId="41" xfId="0" applyFont="1" applyFill="1" applyBorder="1" applyAlignment="1">
      <alignment horizontal="center" vertical="center" wrapText="1"/>
    </xf>
    <xf numFmtId="20" fontId="0" fillId="0" borderId="6" xfId="0" applyNumberFormat="1" applyFont="1" applyBorder="1"/>
    <xf numFmtId="0" fontId="20" fillId="7" borderId="41" xfId="0" applyFont="1" applyFill="1" applyBorder="1" applyAlignment="1">
      <alignment horizontal="center" vertical="top" wrapText="1"/>
    </xf>
    <xf numFmtId="0" fontId="21" fillId="0" borderId="6" xfId="0" applyFont="1" applyBorder="1"/>
    <xf numFmtId="0" fontId="0" fillId="0" borderId="10" xfId="0" applyFont="1" applyBorder="1"/>
    <xf numFmtId="9" fontId="0" fillId="0" borderId="10" xfId="0" applyNumberFormat="1" applyFont="1" applyBorder="1"/>
    <xf numFmtId="0" fontId="0" fillId="0" borderId="20" xfId="0" applyFont="1" applyBorder="1"/>
    <xf numFmtId="9" fontId="0" fillId="0" borderId="32" xfId="0" applyNumberFormat="1" applyFont="1" applyBorder="1"/>
    <xf numFmtId="0" fontId="0" fillId="0" borderId="0" xfId="0" applyFont="1" applyAlignment="1"/>
    <xf numFmtId="0" fontId="22" fillId="0" borderId="12" xfId="0" applyFont="1" applyBorder="1" applyAlignment="1">
      <alignment horizontal="center"/>
    </xf>
    <xf numFmtId="0" fontId="18" fillId="6" borderId="37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/>
    </xf>
    <xf numFmtId="0" fontId="28" fillId="0" borderId="54" xfId="0" applyFont="1" applyBorder="1"/>
    <xf numFmtId="0" fontId="28" fillId="0" borderId="54" xfId="0" applyFont="1" applyBorder="1" applyAlignment="1">
      <alignment vertical="center" wrapText="1"/>
    </xf>
    <xf numFmtId="0" fontId="28" fillId="0" borderId="52" xfId="0" applyFont="1" applyBorder="1" applyAlignment="1">
      <alignment vertical="center"/>
    </xf>
    <xf numFmtId="0" fontId="0" fillId="0" borderId="56" xfId="0" applyFont="1" applyBorder="1" applyAlignment="1">
      <alignment horizontal="center"/>
    </xf>
    <xf numFmtId="0" fontId="25" fillId="0" borderId="3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27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7" xfId="0" applyFont="1" applyBorder="1" applyAlignment="1"/>
    <xf numFmtId="0" fontId="0" fillId="0" borderId="0" xfId="0" applyFont="1" applyAlignment="1"/>
    <xf numFmtId="0" fontId="16" fillId="8" borderId="27" xfId="0" applyFont="1" applyFill="1" applyBorder="1" applyAlignment="1"/>
    <xf numFmtId="0" fontId="0" fillId="0" borderId="0" xfId="0" applyFont="1" applyAlignment="1"/>
    <xf numFmtId="0" fontId="27" fillId="0" borderId="27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/>
    </xf>
    <xf numFmtId="0" fontId="0" fillId="0" borderId="27" xfId="0" applyFont="1" applyBorder="1"/>
    <xf numFmtId="0" fontId="18" fillId="0" borderId="27" xfId="0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27" fillId="0" borderId="6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0" fillId="10" borderId="58" xfId="0" applyFont="1" applyFill="1" applyBorder="1" applyAlignment="1"/>
    <xf numFmtId="0" fontId="0" fillId="10" borderId="27" xfId="0" applyFont="1" applyFill="1" applyBorder="1"/>
    <xf numFmtId="0" fontId="0" fillId="11" borderId="5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7" fillId="0" borderId="43" xfId="0" applyNumberFormat="1" applyFont="1" applyBorder="1" applyAlignment="1">
      <alignment horizontal="center"/>
    </xf>
    <xf numFmtId="0" fontId="1" fillId="0" borderId="0" xfId="0" applyFont="1" applyAlignment="1"/>
    <xf numFmtId="0" fontId="10" fillId="0" borderId="0" xfId="0" applyFont="1" applyAlignment="1"/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Font="1" applyAlignment="1"/>
    <xf numFmtId="0" fontId="16" fillId="0" borderId="54" xfId="0" applyFont="1" applyBorder="1"/>
    <xf numFmtId="0" fontId="35" fillId="0" borderId="0" xfId="0" applyFont="1"/>
    <xf numFmtId="0" fontId="35" fillId="0" borderId="0" xfId="0" applyFont="1" applyAlignment="1"/>
    <xf numFmtId="0" fontId="13" fillId="0" borderId="0" xfId="0" applyFont="1"/>
    <xf numFmtId="0" fontId="36" fillId="0" borderId="0" xfId="0" applyFont="1" applyAlignment="1">
      <alignment horizontal="center"/>
    </xf>
    <xf numFmtId="0" fontId="38" fillId="0" borderId="6" xfId="0" applyFont="1" applyBorder="1" applyAlignment="1">
      <alignment horizontal="center"/>
    </xf>
    <xf numFmtId="9" fontId="38" fillId="0" borderId="16" xfId="0" applyNumberFormat="1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9" fontId="37" fillId="0" borderId="17" xfId="0" applyNumberFormat="1" applyFont="1" applyBorder="1" applyAlignment="1">
      <alignment horizontal="center"/>
    </xf>
    <xf numFmtId="0" fontId="16" fillId="0" borderId="43" xfId="0" applyNumberFormat="1" applyFont="1" applyBorder="1" applyAlignment="1">
      <alignment horizontal="center"/>
    </xf>
    <xf numFmtId="0" fontId="0" fillId="0" borderId="0" xfId="0" applyFont="1" applyAlignment="1"/>
    <xf numFmtId="0" fontId="18" fillId="0" borderId="10" xfId="0" applyFont="1" applyBorder="1" applyAlignment="1">
      <alignment horizontal="center"/>
    </xf>
    <xf numFmtId="0" fontId="27" fillId="0" borderId="33" xfId="0" applyFont="1" applyBorder="1"/>
    <xf numFmtId="14" fontId="27" fillId="8" borderId="27" xfId="0" applyNumberFormat="1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0" fontId="27" fillId="0" borderId="7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6" fillId="0" borderId="77" xfId="0" applyNumberFormat="1" applyFont="1" applyBorder="1" applyAlignment="1">
      <alignment horizontal="center"/>
    </xf>
    <xf numFmtId="0" fontId="18" fillId="0" borderId="75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/>
    </xf>
    <xf numFmtId="0" fontId="16" fillId="0" borderId="78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82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/>
    <xf numFmtId="14" fontId="41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27" fillId="0" borderId="8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84" xfId="0" applyFont="1" applyBorder="1" applyAlignment="1">
      <alignment horizontal="center"/>
    </xf>
    <xf numFmtId="14" fontId="40" fillId="0" borderId="4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/>
    <xf numFmtId="14" fontId="27" fillId="8" borderId="43" xfId="0" applyNumberFormat="1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 wrapText="1"/>
    </xf>
    <xf numFmtId="0" fontId="3" fillId="14" borderId="53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46" xfId="0" applyFont="1" applyFill="1" applyBorder="1" applyAlignment="1">
      <alignment horizontal="center" vertical="center"/>
    </xf>
    <xf numFmtId="0" fontId="0" fillId="16" borderId="55" xfId="0" applyFont="1" applyFill="1" applyBorder="1" applyAlignment="1">
      <alignment horizontal="center"/>
    </xf>
    <xf numFmtId="0" fontId="0" fillId="17" borderId="49" xfId="0" applyFont="1" applyFill="1" applyBorder="1" applyAlignment="1">
      <alignment horizontal="center"/>
    </xf>
    <xf numFmtId="0" fontId="3" fillId="17" borderId="44" xfId="0" applyFont="1" applyFill="1" applyBorder="1" applyAlignment="1">
      <alignment horizontal="center" vertical="center"/>
    </xf>
    <xf numFmtId="0" fontId="0" fillId="17" borderId="55" xfId="0" applyFont="1" applyFill="1" applyBorder="1" applyAlignment="1">
      <alignment horizontal="center"/>
    </xf>
    <xf numFmtId="0" fontId="18" fillId="19" borderId="45" xfId="0" applyFont="1" applyFill="1" applyBorder="1" applyAlignment="1">
      <alignment horizontal="center" vertical="center" wrapText="1"/>
    </xf>
    <xf numFmtId="0" fontId="30" fillId="21" borderId="50" xfId="0" applyFont="1" applyFill="1" applyBorder="1" applyAlignment="1">
      <alignment horizontal="center" vertical="center" wrapText="1"/>
    </xf>
    <xf numFmtId="0" fontId="30" fillId="21" borderId="51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 vertical="center" wrapText="1"/>
    </xf>
    <xf numFmtId="0" fontId="18" fillId="22" borderId="47" xfId="0" applyFont="1" applyFill="1" applyBorder="1" applyAlignment="1">
      <alignment horizontal="center" vertical="center" wrapText="1"/>
    </xf>
    <xf numFmtId="0" fontId="0" fillId="13" borderId="55" xfId="0" applyFont="1" applyFill="1" applyBorder="1" applyAlignment="1">
      <alignment horizontal="center"/>
    </xf>
    <xf numFmtId="0" fontId="26" fillId="23" borderId="37" xfId="0" applyFont="1" applyFill="1" applyBorder="1" applyAlignment="1">
      <alignment horizontal="center" vertical="center" wrapText="1"/>
    </xf>
    <xf numFmtId="0" fontId="16" fillId="23" borderId="48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18" fillId="10" borderId="75" xfId="0" applyFont="1" applyFill="1" applyBorder="1" applyAlignment="1">
      <alignment horizontal="center" vertical="center"/>
    </xf>
    <xf numFmtId="0" fontId="18" fillId="0" borderId="76" xfId="0" applyFont="1" applyBorder="1" applyAlignment="1">
      <alignment horizontal="center" vertical="center" wrapText="1"/>
    </xf>
    <xf numFmtId="0" fontId="42" fillId="0" borderId="75" xfId="0" applyFont="1" applyBorder="1" applyAlignment="1">
      <alignment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47" xfId="0" applyFont="1" applyFill="1" applyBorder="1" applyAlignment="1">
      <alignment horizontal="center" vertical="center" wrapText="1"/>
    </xf>
    <xf numFmtId="0" fontId="13" fillId="26" borderId="20" xfId="0" applyFont="1" applyFill="1" applyBorder="1" applyAlignment="1">
      <alignment horizontal="center" vertical="center"/>
    </xf>
    <xf numFmtId="0" fontId="13" fillId="27" borderId="20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3" fillId="29" borderId="20" xfId="0" applyFont="1" applyFill="1" applyBorder="1" applyAlignment="1">
      <alignment horizontal="center" vertical="center" wrapText="1"/>
    </xf>
    <xf numFmtId="0" fontId="13" fillId="30" borderId="20" xfId="0" applyFont="1" applyFill="1" applyBorder="1" applyAlignment="1">
      <alignment horizontal="center" vertical="center"/>
    </xf>
    <xf numFmtId="0" fontId="43" fillId="12" borderId="44" xfId="0" applyFont="1" applyFill="1" applyBorder="1" applyAlignment="1">
      <alignment horizontal="center"/>
    </xf>
    <xf numFmtId="0" fontId="43" fillId="12" borderId="65" xfId="0" applyFont="1" applyFill="1" applyBorder="1" applyAlignment="1">
      <alignment horizontal="center" vertical="center"/>
    </xf>
    <xf numFmtId="0" fontId="43" fillId="12" borderId="66" xfId="0" applyFont="1" applyFill="1" applyBorder="1" applyAlignment="1">
      <alignment horizontal="center" vertical="center" wrapText="1"/>
    </xf>
    <xf numFmtId="0" fontId="43" fillId="12" borderId="44" xfId="0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/>
    </xf>
    <xf numFmtId="0" fontId="31" fillId="32" borderId="15" xfId="0" applyFont="1" applyFill="1" applyBorder="1" applyAlignment="1">
      <alignment horizontal="center"/>
    </xf>
    <xf numFmtId="0" fontId="31" fillId="32" borderId="2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43" fillId="35" borderId="68" xfId="0" applyFont="1" applyFill="1" applyBorder="1" applyAlignment="1">
      <alignment horizontal="center" vertical="center"/>
    </xf>
    <xf numFmtId="0" fontId="34" fillId="8" borderId="43" xfId="0" applyFont="1" applyFill="1" applyBorder="1" applyAlignment="1">
      <alignment horizontal="center"/>
    </xf>
    <xf numFmtId="0" fontId="43" fillId="35" borderId="63" xfId="0" applyFont="1" applyFill="1" applyBorder="1" applyAlignment="1">
      <alignment horizontal="center" vertical="center"/>
    </xf>
    <xf numFmtId="0" fontId="43" fillId="35" borderId="61" xfId="0" applyFont="1" applyFill="1" applyBorder="1" applyAlignment="1">
      <alignment horizontal="center"/>
    </xf>
    <xf numFmtId="0" fontId="43" fillId="35" borderId="69" xfId="0" applyFont="1" applyFill="1" applyBorder="1" applyAlignment="1">
      <alignment horizontal="center" vertical="center"/>
    </xf>
    <xf numFmtId="0" fontId="43" fillId="35" borderId="69" xfId="0" applyFont="1" applyFill="1" applyBorder="1" applyAlignment="1">
      <alignment horizontal="center"/>
    </xf>
    <xf numFmtId="0" fontId="43" fillId="35" borderId="70" xfId="0" applyFont="1" applyFill="1" applyBorder="1" applyAlignment="1">
      <alignment horizontal="left"/>
    </xf>
    <xf numFmtId="0" fontId="45" fillId="36" borderId="11" xfId="0" applyFont="1" applyFill="1" applyBorder="1" applyAlignment="1">
      <alignment horizontal="center"/>
    </xf>
    <xf numFmtId="0" fontId="45" fillId="32" borderId="1" xfId="0" applyFont="1" applyFill="1" applyBorder="1" applyAlignment="1">
      <alignment horizontal="center"/>
    </xf>
    <xf numFmtId="0" fontId="45" fillId="32" borderId="2" xfId="0" applyFont="1" applyFill="1" applyBorder="1" applyAlignment="1">
      <alignment horizontal="center"/>
    </xf>
    <xf numFmtId="0" fontId="45" fillId="32" borderId="15" xfId="0" applyFont="1" applyFill="1" applyBorder="1" applyAlignment="1">
      <alignment horizontal="center"/>
    </xf>
    <xf numFmtId="0" fontId="43" fillId="12" borderId="62" xfId="0" applyFont="1" applyFill="1" applyBorder="1" applyAlignment="1">
      <alignment horizontal="center" vertical="center" wrapText="1"/>
    </xf>
    <xf numFmtId="0" fontId="43" fillId="12" borderId="42" xfId="0" applyFont="1" applyFill="1" applyBorder="1" applyAlignment="1">
      <alignment vertical="center"/>
    </xf>
    <xf numFmtId="0" fontId="0" fillId="12" borderId="73" xfId="0" applyFont="1" applyFill="1" applyBorder="1" applyAlignment="1">
      <alignment horizontal="center"/>
    </xf>
    <xf numFmtId="0" fontId="34" fillId="12" borderId="66" xfId="0" applyFont="1" applyFill="1" applyBorder="1" applyAlignment="1">
      <alignment horizontal="center"/>
    </xf>
    <xf numFmtId="0" fontId="0" fillId="12" borderId="66" xfId="0" applyFont="1" applyFill="1" applyBorder="1" applyAlignment="1"/>
    <xf numFmtId="0" fontId="43" fillId="12" borderId="66" xfId="0" applyFont="1" applyFill="1" applyBorder="1" applyAlignment="1">
      <alignment horizontal="center"/>
    </xf>
    <xf numFmtId="0" fontId="0" fillId="12" borderId="66" xfId="0" applyFont="1" applyFill="1" applyBorder="1" applyAlignment="1">
      <alignment horizontal="center"/>
    </xf>
    <xf numFmtId="0" fontId="0" fillId="12" borderId="74" xfId="0" applyFont="1" applyFill="1" applyBorder="1" applyAlignment="1"/>
    <xf numFmtId="0" fontId="31" fillId="36" borderId="11" xfId="0" applyFont="1" applyFill="1" applyBorder="1" applyAlignment="1">
      <alignment horizontal="center"/>
    </xf>
    <xf numFmtId="0" fontId="46" fillId="0" borderId="5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9" fontId="2" fillId="0" borderId="16" xfId="1" applyFont="1" applyBorder="1" applyAlignment="1">
      <alignment horizontal="center"/>
    </xf>
    <xf numFmtId="0" fontId="0" fillId="0" borderId="65" xfId="0" applyFont="1" applyBorder="1" applyAlignment="1"/>
    <xf numFmtId="0" fontId="0" fillId="0" borderId="66" xfId="0" applyFont="1" applyBorder="1" applyAlignment="1"/>
    <xf numFmtId="0" fontId="0" fillId="0" borderId="86" xfId="0" applyFont="1" applyBorder="1" applyAlignment="1"/>
    <xf numFmtId="0" fontId="0" fillId="0" borderId="87" xfId="0" applyFont="1" applyBorder="1" applyAlignment="1"/>
    <xf numFmtId="0" fontId="0" fillId="0" borderId="74" xfId="0" applyFont="1" applyBorder="1" applyAlignment="1"/>
    <xf numFmtId="0" fontId="0" fillId="0" borderId="85" xfId="0" applyFont="1" applyBorder="1"/>
    <xf numFmtId="0" fontId="31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22" fillId="0" borderId="13" xfId="0" applyNumberFormat="1" applyFont="1" applyBorder="1" applyAlignment="1">
      <alignment horizontal="center"/>
    </xf>
    <xf numFmtId="0" fontId="23" fillId="0" borderId="14" xfId="0" applyFont="1" applyBorder="1"/>
    <xf numFmtId="9" fontId="24" fillId="0" borderId="7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31" fillId="32" borderId="3" xfId="0" applyFont="1" applyFill="1" applyBorder="1" applyAlignment="1">
      <alignment horizontal="center"/>
    </xf>
    <xf numFmtId="0" fontId="34" fillId="12" borderId="4" xfId="0" applyFont="1" applyFill="1" applyBorder="1"/>
    <xf numFmtId="0" fontId="32" fillId="1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2" fillId="12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2" fillId="20" borderId="25" xfId="0" applyFont="1" applyFill="1" applyBorder="1" applyAlignment="1">
      <alignment horizontal="center" vertical="center"/>
    </xf>
    <xf numFmtId="0" fontId="3" fillId="12" borderId="26" xfId="0" applyFont="1" applyFill="1" applyBorder="1"/>
    <xf numFmtId="0" fontId="0" fillId="5" borderId="30" xfId="0" applyFont="1" applyFill="1" applyBorder="1" applyAlignment="1">
      <alignment horizontal="left" vertical="center" wrapText="1"/>
    </xf>
    <xf numFmtId="0" fontId="3" fillId="0" borderId="31" xfId="0" applyFont="1" applyBorder="1"/>
    <xf numFmtId="0" fontId="13" fillId="31" borderId="30" xfId="0" applyFont="1" applyFill="1" applyBorder="1" applyAlignment="1">
      <alignment horizontal="center" vertical="center" wrapText="1"/>
    </xf>
    <xf numFmtId="0" fontId="3" fillId="14" borderId="31" xfId="0" applyFont="1" applyFill="1" applyBorder="1"/>
    <xf numFmtId="0" fontId="34" fillId="12" borderId="0" xfId="0" applyFont="1" applyFill="1" applyAlignment="1"/>
    <xf numFmtId="0" fontId="44" fillId="34" borderId="57" xfId="0" applyFont="1" applyFill="1" applyBorder="1" applyAlignment="1">
      <alignment horizontal="center"/>
    </xf>
    <xf numFmtId="0" fontId="34" fillId="12" borderId="58" xfId="0" applyFont="1" applyFill="1" applyBorder="1" applyAlignment="1"/>
    <xf numFmtId="0" fontId="34" fillId="12" borderId="59" xfId="0" applyFont="1" applyFill="1" applyBorder="1" applyAlignment="1"/>
    <xf numFmtId="0" fontId="17" fillId="20" borderId="33" xfId="0" applyFont="1" applyFill="1" applyBorder="1" applyAlignment="1">
      <alignment horizontal="center" vertical="center" wrapText="1"/>
    </xf>
    <xf numFmtId="0" fontId="17" fillId="20" borderId="27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 wrapText="1"/>
    </xf>
    <xf numFmtId="0" fontId="43" fillId="37" borderId="7" xfId="0" applyFont="1" applyFill="1" applyBorder="1" applyAlignment="1">
      <alignment horizontal="center" vertical="center"/>
    </xf>
    <xf numFmtId="0" fontId="43" fillId="37" borderId="39" xfId="0" applyFont="1" applyFill="1" applyBorder="1" applyAlignment="1">
      <alignment horizontal="center" vertical="center"/>
    </xf>
    <xf numFmtId="0" fontId="43" fillId="37" borderId="37" xfId="0" applyFont="1" applyFill="1" applyBorder="1" applyAlignment="1">
      <alignment horizontal="center" vertical="center"/>
    </xf>
    <xf numFmtId="0" fontId="34" fillId="12" borderId="71" xfId="0" applyFont="1" applyFill="1" applyBorder="1"/>
    <xf numFmtId="0" fontId="34" fillId="12" borderId="39" xfId="0" applyFont="1" applyFill="1" applyBorder="1"/>
    <xf numFmtId="0" fontId="34" fillId="12" borderId="72" xfId="0" applyFont="1" applyFill="1" applyBorder="1"/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6" fillId="0" borderId="78" xfId="0" applyNumberFormat="1" applyFont="1" applyBorder="1" applyAlignment="1">
      <alignment horizontal="center"/>
    </xf>
    <xf numFmtId="0" fontId="16" fillId="0" borderId="79" xfId="0" applyNumberFormat="1" applyFont="1" applyBorder="1" applyAlignment="1">
      <alignment horizontal="center"/>
    </xf>
    <xf numFmtId="0" fontId="43" fillId="18" borderId="60" xfId="0" applyFont="1" applyFill="1" applyBorder="1" applyAlignment="1">
      <alignment horizontal="center" vertical="center" wrapText="1"/>
    </xf>
    <xf numFmtId="0" fontId="43" fillId="18" borderId="27" xfId="0" applyFont="1" applyFill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43" fillId="12" borderId="64" xfId="0" applyFont="1" applyFill="1" applyBorder="1" applyAlignment="1">
      <alignment horizontal="center" vertical="center"/>
    </xf>
    <xf numFmtId="0" fontId="43" fillId="12" borderId="67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 wrapText="1"/>
    </xf>
    <xf numFmtId="0" fontId="42" fillId="0" borderId="43" xfId="0" applyFont="1" applyBorder="1" applyAlignment="1">
      <alignment wrapText="1"/>
    </xf>
    <xf numFmtId="0" fontId="0" fillId="0" borderId="8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8" fillId="0" borderId="43" xfId="0" applyFont="1" applyBorder="1" applyAlignment="1">
      <alignment vertical="center" wrapText="1"/>
    </xf>
    <xf numFmtId="0" fontId="42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wrapText="1"/>
    </xf>
    <xf numFmtId="0" fontId="16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top" wrapText="1"/>
    </xf>
    <xf numFmtId="0" fontId="18" fillId="0" borderId="8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38368"/>
        <c:axId val="160139904"/>
      </c:barChart>
      <c:catAx>
        <c:axId val="160138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latin typeface="Arial Black"/>
              </a:defRPr>
            </a:pPr>
            <a:endParaRPr lang="es-DO"/>
          </a:p>
        </c:txPr>
        <c:crossAx val="160139904"/>
        <c:crosses val="autoZero"/>
        <c:auto val="0"/>
        <c:lblAlgn val="ctr"/>
        <c:lblOffset val="100"/>
        <c:noMultiLvlLbl val="0"/>
      </c:catAx>
      <c:valAx>
        <c:axId val="1601399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DO"/>
          </a:p>
        </c:txPr>
        <c:crossAx val="160138368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76160"/>
        <c:axId val="160490240"/>
      </c:barChart>
      <c:catAx>
        <c:axId val="160476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latin typeface="Arial Black"/>
              </a:defRPr>
            </a:pPr>
            <a:endParaRPr lang="es-DO"/>
          </a:p>
        </c:txPr>
        <c:crossAx val="160490240"/>
        <c:crosses val="autoZero"/>
        <c:auto val="0"/>
        <c:lblAlgn val="ctr"/>
        <c:lblOffset val="100"/>
        <c:noMultiLvlLbl val="0"/>
      </c:catAx>
      <c:valAx>
        <c:axId val="1604902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DO"/>
          </a:p>
        </c:txPr>
        <c:crossAx val="160476160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1</xdr:row>
      <xdr:rowOff>9525</xdr:rowOff>
    </xdr:from>
    <xdr:to>
      <xdr:col>3</xdr:col>
      <xdr:colOff>161925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1725" y="200025"/>
          <a:ext cx="106680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1676400</xdr:colOff>
      <xdr:row>0</xdr:row>
      <xdr:rowOff>104775</xdr:rowOff>
    </xdr:from>
    <xdr:to>
      <xdr:col>2</xdr:col>
      <xdr:colOff>819150</xdr:colOff>
      <xdr:row>6</xdr:row>
      <xdr:rowOff>57150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3300" y="104775"/>
          <a:ext cx="1631950" cy="1095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0</xdr:row>
      <xdr:rowOff>0</xdr:rowOff>
    </xdr:from>
    <xdr:to>
      <xdr:col>3</xdr:col>
      <xdr:colOff>381000</xdr:colOff>
      <xdr:row>6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0"/>
          <a:ext cx="1466850" cy="12954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1</xdr:row>
      <xdr:rowOff>123825</xdr:rowOff>
    </xdr:from>
    <xdr:to>
      <xdr:col>2</xdr:col>
      <xdr:colOff>381000</xdr:colOff>
      <xdr:row>6</xdr:row>
      <xdr:rowOff>161925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314325"/>
          <a:ext cx="1076325" cy="99060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1</xdr:row>
      <xdr:rowOff>47626</xdr:rowOff>
    </xdr:from>
    <xdr:to>
      <xdr:col>3</xdr:col>
      <xdr:colOff>765175</xdr:colOff>
      <xdr:row>6</xdr:row>
      <xdr:rowOff>180976</xdr:rowOff>
    </xdr:to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5700" y="238126"/>
          <a:ext cx="1336675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"/>
  <sheetViews>
    <sheetView workbookViewId="0">
      <pane xSplit="1" topLeftCell="B1" activePane="topRight" state="frozen"/>
      <selection pane="topRight" activeCell="D20" sqref="D20:E20"/>
    </sheetView>
  </sheetViews>
  <sheetFormatPr baseColWidth="10" defaultColWidth="14.5" defaultRowHeight="15" customHeight="1" x14ac:dyDescent="0.2"/>
  <cols>
    <col min="1" max="1" width="14.1640625" customWidth="1"/>
    <col min="2" max="2" width="21.83203125" bestFit="1" customWidth="1"/>
    <col min="3" max="3" width="13.1640625" bestFit="1" customWidth="1"/>
    <col min="4" max="4" width="15.5" customWidth="1"/>
    <col min="5" max="30" width="11.5" customWidth="1"/>
  </cols>
  <sheetData>
    <row r="1" spans="1:3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"/>
      <c r="B3" s="1"/>
      <c r="C3" s="1"/>
      <c r="D3" s="1"/>
      <c r="E3" s="1"/>
      <c r="F3" s="7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20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20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" x14ac:dyDescent="0.2">
      <c r="A8" s="231" t="s">
        <v>0</v>
      </c>
      <c r="B8" s="231"/>
      <c r="C8" s="231"/>
      <c r="D8" s="231"/>
      <c r="E8" s="231"/>
      <c r="F8" s="231"/>
      <c r="G8" s="106"/>
      <c r="H8" s="10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6" x14ac:dyDescent="0.2">
      <c r="A9" s="232" t="s">
        <v>107</v>
      </c>
      <c r="B9" s="232"/>
      <c r="C9" s="232"/>
      <c r="D9" s="232"/>
      <c r="E9" s="232"/>
      <c r="F9" s="232"/>
      <c r="G9" s="106"/>
      <c r="H9" s="106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6" x14ac:dyDescent="0.2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" x14ac:dyDescent="0.2">
      <c r="A11" s="233" t="s">
        <v>124</v>
      </c>
      <c r="B11" s="233"/>
      <c r="C11" s="233"/>
      <c r="D11" s="233"/>
      <c r="E11" s="233"/>
      <c r="F11" s="233"/>
      <c r="G11" s="107"/>
      <c r="H11" s="107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20" customFormat="1" ht="16" x14ac:dyDescent="0.2">
      <c r="A12" s="117"/>
      <c r="B12" s="117"/>
      <c r="C12" s="117"/>
      <c r="D12" s="117"/>
      <c r="E12" s="117"/>
      <c r="F12" s="117"/>
      <c r="G12" s="107"/>
      <c r="H12" s="107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120" customFormat="1" ht="16" x14ac:dyDescent="0.2">
      <c r="A13" s="117"/>
      <c r="B13" s="117"/>
      <c r="C13" s="117"/>
      <c r="D13" s="117"/>
      <c r="E13" s="117"/>
      <c r="F13" s="117"/>
      <c r="G13" s="107"/>
      <c r="H13" s="107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98" customFormat="1" ht="17" thickBot="1" x14ac:dyDescent="0.25">
      <c r="A14" s="99"/>
      <c r="B14" s="100"/>
      <c r="C14" s="100"/>
      <c r="D14" s="100"/>
      <c r="E14" s="100"/>
      <c r="F14" s="100"/>
      <c r="G14" s="100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6" x14ac:dyDescent="0.2">
      <c r="A15" s="1"/>
      <c r="B15" s="197" t="s">
        <v>1</v>
      </c>
      <c r="C15" s="199" t="s">
        <v>2</v>
      </c>
      <c r="D15" s="238" t="s">
        <v>3</v>
      </c>
      <c r="E15" s="239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6" x14ac:dyDescent="0.2">
      <c r="A16" s="1"/>
      <c r="B16" s="162" t="s">
        <v>151</v>
      </c>
      <c r="C16" s="109">
        <v>4</v>
      </c>
      <c r="D16" s="236">
        <v>0.1</v>
      </c>
      <c r="E16" s="237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6" x14ac:dyDescent="0.2">
      <c r="A17" s="1"/>
      <c r="B17" s="108" t="s">
        <v>5</v>
      </c>
      <c r="C17" s="109">
        <v>1</v>
      </c>
      <c r="D17" s="236">
        <v>0.01</v>
      </c>
      <c r="E17" s="237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6" x14ac:dyDescent="0.2">
      <c r="A18" s="1"/>
      <c r="B18" s="108" t="s">
        <v>7</v>
      </c>
      <c r="C18" s="109">
        <v>1</v>
      </c>
      <c r="D18" s="236">
        <v>0.01</v>
      </c>
      <c r="E18" s="237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53" customFormat="1" ht="16" x14ac:dyDescent="0.2">
      <c r="A19" s="1"/>
      <c r="B19" s="162" t="s">
        <v>6</v>
      </c>
      <c r="C19" s="109">
        <v>7</v>
      </c>
      <c r="D19" s="236">
        <v>0.74</v>
      </c>
      <c r="E19" s="23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6" x14ac:dyDescent="0.2">
      <c r="A20" s="1"/>
      <c r="B20" s="110" t="s">
        <v>15</v>
      </c>
      <c r="C20" s="111">
        <v>1</v>
      </c>
      <c r="D20" s="236">
        <v>0.01</v>
      </c>
      <c r="E20" s="23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53" customFormat="1" ht="16" x14ac:dyDescent="0.2">
      <c r="A21" s="1"/>
      <c r="B21" s="162" t="s">
        <v>91</v>
      </c>
      <c r="C21" s="109">
        <v>5</v>
      </c>
      <c r="D21" s="236">
        <v>0.12</v>
      </c>
      <c r="E21" s="23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98" customFormat="1" ht="16" x14ac:dyDescent="0.2">
      <c r="A22" s="1"/>
      <c r="B22" s="112" t="s">
        <v>8</v>
      </c>
      <c r="C22" s="113">
        <v>1</v>
      </c>
      <c r="D22" s="236">
        <v>0.01</v>
      </c>
      <c r="E22" s="23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7" thickBot="1" x14ac:dyDescent="0.25">
      <c r="A23" s="1"/>
      <c r="B23" s="220" t="s">
        <v>9</v>
      </c>
      <c r="C23" s="54">
        <f>SUM(C16:C22)</f>
        <v>20</v>
      </c>
      <c r="D23" s="234">
        <f>C23/$C$23</f>
        <v>1</v>
      </c>
      <c r="E23" s="23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5.5" customHeight="1" x14ac:dyDescent="0.2">
      <c r="A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4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 t="s">
        <v>10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ortState ref="C12:C15">
    <sortCondition ref="C12"/>
  </sortState>
  <mergeCells count="12">
    <mergeCell ref="A8:F8"/>
    <mergeCell ref="A9:F9"/>
    <mergeCell ref="A11:F11"/>
    <mergeCell ref="D23:E23"/>
    <mergeCell ref="D16:E16"/>
    <mergeCell ref="D18:E18"/>
    <mergeCell ref="D17:E17"/>
    <mergeCell ref="D22:E22"/>
    <mergeCell ref="D20:E20"/>
    <mergeCell ref="D15:E15"/>
    <mergeCell ref="D19:E19"/>
    <mergeCell ref="D21:E21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88"/>
  <sheetViews>
    <sheetView tabSelected="1" topLeftCell="A23" workbookViewId="0">
      <selection activeCell="L40" sqref="L40"/>
    </sheetView>
  </sheetViews>
  <sheetFormatPr baseColWidth="10" defaultColWidth="14.5" defaultRowHeight="15" customHeight="1" x14ac:dyDescent="0.2"/>
  <cols>
    <col min="1" max="1" width="13.83203125" customWidth="1"/>
    <col min="2" max="5" width="10.6640625" customWidth="1"/>
    <col min="6" max="6" width="12.83203125" style="77" customWidth="1"/>
    <col min="7" max="8" width="8.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</row>
    <row r="2" spans="1:10" x14ac:dyDescent="0.2">
      <c r="A2" s="1"/>
      <c r="B2" s="1"/>
      <c r="C2" s="1"/>
      <c r="D2" s="1"/>
      <c r="E2" s="1"/>
      <c r="F2" s="1"/>
      <c r="G2" s="1"/>
      <c r="H2" s="1"/>
    </row>
    <row r="3" spans="1:10" x14ac:dyDescent="0.2">
      <c r="A3" s="1"/>
      <c r="B3" s="1"/>
      <c r="C3" s="1"/>
      <c r="D3" s="1"/>
      <c r="E3" s="1"/>
      <c r="F3" s="1"/>
      <c r="G3" s="1"/>
      <c r="H3" s="1"/>
    </row>
    <row r="4" spans="1:10" x14ac:dyDescent="0.2">
      <c r="A4" s="1"/>
      <c r="B4" s="1"/>
      <c r="C4" s="1"/>
      <c r="D4" s="1"/>
      <c r="E4" s="1"/>
      <c r="F4" s="1"/>
      <c r="G4" s="1"/>
      <c r="H4" s="1"/>
    </row>
    <row r="5" spans="1:10" x14ac:dyDescent="0.2">
      <c r="A5" s="1"/>
      <c r="B5" s="1"/>
      <c r="C5" s="1"/>
      <c r="D5" s="1"/>
      <c r="E5" s="1"/>
      <c r="F5" s="1"/>
      <c r="G5" s="1"/>
      <c r="H5" s="1"/>
    </row>
    <row r="6" spans="1:10" ht="16" x14ac:dyDescent="0.2">
      <c r="A6" s="240" t="s">
        <v>11</v>
      </c>
      <c r="B6" s="253"/>
      <c r="C6" s="253"/>
      <c r="D6" s="253"/>
      <c r="E6" s="253"/>
      <c r="F6" s="253"/>
      <c r="G6" s="253"/>
      <c r="H6" s="253"/>
    </row>
    <row r="7" spans="1:10" ht="16" x14ac:dyDescent="0.2">
      <c r="A7" s="233" t="s">
        <v>107</v>
      </c>
      <c r="B7" s="246"/>
      <c r="C7" s="246"/>
      <c r="D7" s="246"/>
      <c r="E7" s="246"/>
      <c r="F7" s="246"/>
      <c r="G7" s="246"/>
      <c r="H7" s="246"/>
    </row>
    <row r="8" spans="1:10" ht="16" x14ac:dyDescent="0.2">
      <c r="A8" s="9"/>
      <c r="B8" s="9"/>
      <c r="C8" s="9"/>
      <c r="D8" s="9"/>
      <c r="E8" s="9"/>
      <c r="F8" s="78"/>
      <c r="G8" s="9"/>
      <c r="H8" s="9"/>
    </row>
    <row r="9" spans="1:10" ht="16" x14ac:dyDescent="0.2">
      <c r="A9" s="233" t="s">
        <v>130</v>
      </c>
      <c r="B9" s="246"/>
      <c r="C9" s="246"/>
      <c r="D9" s="246"/>
      <c r="E9" s="246"/>
      <c r="F9" s="246"/>
      <c r="G9" s="246"/>
      <c r="H9" s="246"/>
    </row>
    <row r="10" spans="1:10" ht="16" x14ac:dyDescent="0.2">
      <c r="A10" s="9"/>
      <c r="B10" s="9"/>
      <c r="C10" s="9"/>
      <c r="D10" s="9"/>
      <c r="E10" s="9"/>
      <c r="F10" s="78"/>
      <c r="G10" s="9"/>
      <c r="H10" s="9"/>
    </row>
    <row r="11" spans="1:10" ht="16" x14ac:dyDescent="0.2">
      <c r="A11" s="273" t="s">
        <v>79</v>
      </c>
      <c r="B11" s="274"/>
      <c r="C11" s="274"/>
      <c r="D11" s="274"/>
      <c r="E11" s="9"/>
      <c r="F11" s="276"/>
      <c r="G11" s="276"/>
      <c r="H11" s="276"/>
    </row>
    <row r="12" spans="1:10" x14ac:dyDescent="0.2">
      <c r="A12" s="42" t="s">
        <v>80</v>
      </c>
      <c r="B12" s="88" t="s">
        <v>81</v>
      </c>
      <c r="C12" s="290" t="s">
        <v>158</v>
      </c>
      <c r="D12" s="290"/>
      <c r="F12" s="277"/>
      <c r="G12" s="277"/>
      <c r="H12" s="91"/>
    </row>
    <row r="13" spans="1:10" ht="24.75" customHeight="1" x14ac:dyDescent="0.2">
      <c r="A13" s="74">
        <v>1</v>
      </c>
      <c r="B13" s="89">
        <v>0</v>
      </c>
      <c r="C13" s="275" t="s">
        <v>157</v>
      </c>
      <c r="D13" s="275"/>
      <c r="F13" s="278"/>
      <c r="G13" s="278"/>
      <c r="H13" s="92"/>
    </row>
    <row r="14" spans="1:10" ht="17.25" customHeight="1" x14ac:dyDescent="0.2">
      <c r="F14"/>
      <c r="H14" s="139"/>
    </row>
    <row r="15" spans="1:10" ht="32" x14ac:dyDescent="0.2">
      <c r="A15" s="279" t="s">
        <v>1</v>
      </c>
      <c r="B15" s="280"/>
      <c r="C15" s="212" t="s">
        <v>104</v>
      </c>
      <c r="D15" s="213" t="s">
        <v>2</v>
      </c>
      <c r="E15" s="1"/>
      <c r="F15" s="94"/>
      <c r="G15" s="94"/>
      <c r="H15" s="90"/>
      <c r="I15" s="141"/>
    </row>
    <row r="16" spans="1:10" ht="21" customHeight="1" x14ac:dyDescent="0.2">
      <c r="A16" s="281" t="s">
        <v>119</v>
      </c>
      <c r="B16" s="282"/>
      <c r="C16" s="93" t="s">
        <v>105</v>
      </c>
      <c r="D16" s="63">
        <v>1</v>
      </c>
      <c r="E16" s="1"/>
      <c r="J16" s="149"/>
    </row>
    <row r="17" spans="1:10" ht="22.5" customHeight="1" x14ac:dyDescent="0.2">
      <c r="A17" s="281" t="s">
        <v>108</v>
      </c>
      <c r="B17" s="282"/>
      <c r="C17" s="93" t="s">
        <v>106</v>
      </c>
      <c r="D17" s="63">
        <v>0</v>
      </c>
      <c r="E17" s="1"/>
      <c r="J17" s="138"/>
    </row>
    <row r="18" spans="1:10" x14ac:dyDescent="0.2">
      <c r="A18" s="43"/>
      <c r="B18" s="43"/>
      <c r="C18" s="43"/>
      <c r="D18" s="1"/>
      <c r="E18" s="1"/>
      <c r="F18" s="1"/>
      <c r="G18" s="1"/>
      <c r="H18" s="1"/>
    </row>
    <row r="19" spans="1:10" x14ac:dyDescent="0.2">
      <c r="A19" s="1"/>
      <c r="I19" s="76" t="s">
        <v>10</v>
      </c>
    </row>
    <row r="20" spans="1:10" x14ac:dyDescent="0.2">
      <c r="A20" s="263" t="s">
        <v>82</v>
      </c>
      <c r="B20" s="264"/>
      <c r="C20" s="264"/>
      <c r="D20" s="264"/>
      <c r="E20" s="264"/>
      <c r="F20" s="264"/>
      <c r="G20" s="264"/>
      <c r="H20" s="264"/>
    </row>
    <row r="21" spans="1:10" ht="16" thickBot="1" x14ac:dyDescent="0.25">
      <c r="A21" s="95" t="s">
        <v>113</v>
      </c>
      <c r="B21" s="95" t="s">
        <v>83</v>
      </c>
      <c r="C21" s="95" t="s">
        <v>116</v>
      </c>
      <c r="D21" s="133" t="s">
        <v>135</v>
      </c>
      <c r="E21" s="95" t="s">
        <v>84</v>
      </c>
      <c r="F21" s="95" t="s">
        <v>100</v>
      </c>
      <c r="G21" s="95" t="s">
        <v>120</v>
      </c>
      <c r="H21" s="95" t="s">
        <v>103</v>
      </c>
    </row>
    <row r="22" spans="1:10" ht="21.75" customHeight="1" thickBot="1" x14ac:dyDescent="0.25">
      <c r="A22" s="96">
        <v>808</v>
      </c>
      <c r="B22" s="104">
        <v>50</v>
      </c>
      <c r="C22" s="96">
        <v>0</v>
      </c>
      <c r="D22" s="96">
        <v>795</v>
      </c>
      <c r="E22" s="105">
        <v>0</v>
      </c>
      <c r="F22" s="97">
        <v>0</v>
      </c>
      <c r="G22" s="97">
        <v>0</v>
      </c>
      <c r="H22" s="96">
        <v>0</v>
      </c>
    </row>
    <row r="23" spans="1:10" x14ac:dyDescent="0.2">
      <c r="A23" s="1"/>
    </row>
    <row r="24" spans="1:10" x14ac:dyDescent="0.2">
      <c r="A24" s="1"/>
      <c r="J24" s="152"/>
    </row>
    <row r="25" spans="1:10" ht="16" thickBot="1" x14ac:dyDescent="0.25">
      <c r="A25" s="265" t="s">
        <v>115</v>
      </c>
      <c r="B25" s="266"/>
      <c r="C25" s="266"/>
      <c r="D25" s="267"/>
      <c r="E25" s="266"/>
      <c r="F25" s="266"/>
      <c r="G25" s="266"/>
      <c r="H25" s="268"/>
    </row>
    <row r="26" spans="1:10" ht="46" thickBot="1" x14ac:dyDescent="0.25">
      <c r="A26" s="146" t="s">
        <v>136</v>
      </c>
      <c r="B26" s="146" t="s">
        <v>137</v>
      </c>
      <c r="C26" s="146" t="s">
        <v>138</v>
      </c>
      <c r="D26" s="292" t="s">
        <v>161</v>
      </c>
      <c r="E26" s="146" t="s">
        <v>139</v>
      </c>
      <c r="F26" s="146" t="s">
        <v>140</v>
      </c>
      <c r="G26" s="269" t="s">
        <v>144</v>
      </c>
      <c r="H26" s="270"/>
    </row>
    <row r="27" spans="1:10" ht="16" thickBot="1" x14ac:dyDescent="0.25">
      <c r="A27" s="145">
        <v>3</v>
      </c>
      <c r="B27" s="147">
        <v>1</v>
      </c>
      <c r="C27" s="145">
        <v>1</v>
      </c>
      <c r="D27" s="131">
        <v>1</v>
      </c>
      <c r="E27" s="145">
        <v>3</v>
      </c>
      <c r="F27" s="148">
        <v>4</v>
      </c>
      <c r="G27" s="271">
        <v>2</v>
      </c>
      <c r="H27" s="272"/>
    </row>
    <row r="28" spans="1:10" x14ac:dyDescent="0.2">
      <c r="A28" s="140"/>
    </row>
    <row r="29" spans="1:10" ht="16" thickBot="1" x14ac:dyDescent="0.25">
      <c r="A29" s="214"/>
      <c r="B29" s="216"/>
      <c r="C29" s="215"/>
      <c r="D29" s="217" t="s">
        <v>121</v>
      </c>
      <c r="E29" s="218"/>
      <c r="F29" s="218"/>
      <c r="G29" s="218"/>
      <c r="H29" s="219"/>
      <c r="J29" s="286"/>
    </row>
    <row r="30" spans="1:10" ht="31" thickBot="1" x14ac:dyDescent="0.25">
      <c r="A30" s="146" t="s">
        <v>122</v>
      </c>
      <c r="B30" s="183" t="s">
        <v>141</v>
      </c>
      <c r="C30" s="146" t="s">
        <v>142</v>
      </c>
      <c r="D30" s="146" t="s">
        <v>143</v>
      </c>
      <c r="E30" s="146" t="s">
        <v>145</v>
      </c>
      <c r="F30" s="184" t="s">
        <v>146</v>
      </c>
      <c r="G30" s="185" t="s">
        <v>148</v>
      </c>
      <c r="H30" s="146" t="s">
        <v>165</v>
      </c>
    </row>
    <row r="31" spans="1:10" ht="16" thickBot="1" x14ac:dyDescent="0.25">
      <c r="A31" s="142">
        <v>1</v>
      </c>
      <c r="B31" s="143">
        <v>1</v>
      </c>
      <c r="C31" s="143">
        <v>2</v>
      </c>
      <c r="D31" s="143">
        <v>2</v>
      </c>
      <c r="E31" s="144">
        <v>4</v>
      </c>
      <c r="F31" s="143" t="s">
        <v>147</v>
      </c>
      <c r="G31" s="150">
        <v>2</v>
      </c>
      <c r="H31" s="151">
        <v>1</v>
      </c>
    </row>
    <row r="32" spans="1:10" x14ac:dyDescent="0.2">
      <c r="A32" s="140"/>
    </row>
    <row r="33" spans="1:24" s="82" customFormat="1" ht="16" thickBot="1" x14ac:dyDescent="0.25">
      <c r="A33" s="230"/>
      <c r="B33" s="229"/>
      <c r="C33" s="225"/>
      <c r="D33" s="226"/>
      <c r="E33" s="226"/>
      <c r="F33" s="226"/>
      <c r="G33" s="226"/>
      <c r="H33" s="226"/>
    </row>
    <row r="34" spans="1:24" s="227" customFormat="1" ht="32" customHeight="1" thickBot="1" x14ac:dyDescent="0.25">
      <c r="A34" s="283" t="s">
        <v>152</v>
      </c>
      <c r="B34" s="283" t="s">
        <v>155</v>
      </c>
      <c r="C34" s="294" t="s">
        <v>162</v>
      </c>
      <c r="D34" s="288" t="s">
        <v>156</v>
      </c>
      <c r="E34" s="71" t="s">
        <v>170</v>
      </c>
      <c r="F34" s="284" t="s">
        <v>153</v>
      </c>
      <c r="G34" s="293" t="s">
        <v>164</v>
      </c>
      <c r="H34" s="283" t="s">
        <v>163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1:24" s="228" customFormat="1" ht="16" thickBot="1" x14ac:dyDescent="0.25">
      <c r="A35" s="104">
        <v>2</v>
      </c>
      <c r="B35" s="104">
        <v>4</v>
      </c>
      <c r="C35" s="104">
        <v>8</v>
      </c>
      <c r="D35" s="289">
        <v>1</v>
      </c>
      <c r="E35" s="104">
        <v>1</v>
      </c>
      <c r="F35" s="285">
        <v>2</v>
      </c>
      <c r="G35" s="104">
        <v>1</v>
      </c>
      <c r="H35" s="104">
        <v>48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x14ac:dyDescent="0.2">
      <c r="A36" s="1"/>
    </row>
    <row r="37" spans="1:24" ht="16" thickBot="1" x14ac:dyDescent="0.25">
      <c r="A37" s="1"/>
      <c r="J37" s="149"/>
    </row>
    <row r="38" spans="1:24" ht="33" customHeight="1" thickBot="1" x14ac:dyDescent="0.25">
      <c r="A38" s="287" t="s">
        <v>154</v>
      </c>
      <c r="B38" s="283" t="s">
        <v>168</v>
      </c>
      <c r="C38" s="283" t="s">
        <v>169</v>
      </c>
      <c r="D38" s="287" t="s">
        <v>166</v>
      </c>
      <c r="E38" s="283" t="s">
        <v>160</v>
      </c>
      <c r="F38" s="283" t="s">
        <v>159</v>
      </c>
      <c r="G38" s="291" t="s">
        <v>171</v>
      </c>
      <c r="H38" s="283" t="s">
        <v>167</v>
      </c>
      <c r="M38" s="79" t="s">
        <v>10</v>
      </c>
    </row>
    <row r="39" spans="1:24" ht="16" thickBot="1" x14ac:dyDescent="0.25">
      <c r="A39" s="104">
        <v>1</v>
      </c>
      <c r="B39" s="104">
        <v>1</v>
      </c>
      <c r="C39" s="104">
        <v>1</v>
      </c>
      <c r="D39" s="104">
        <v>1</v>
      </c>
      <c r="E39" s="104">
        <v>2</v>
      </c>
      <c r="F39" s="104">
        <v>1</v>
      </c>
      <c r="G39" s="104">
        <v>1</v>
      </c>
      <c r="H39" s="104">
        <v>2</v>
      </c>
    </row>
    <row r="40" spans="1:24" x14ac:dyDescent="0.2">
      <c r="A40" s="1"/>
    </row>
    <row r="41" spans="1:24" ht="16" thickBot="1" x14ac:dyDescent="0.25">
      <c r="A41" s="1"/>
    </row>
    <row r="42" spans="1:24" ht="35" customHeight="1" thickBot="1" x14ac:dyDescent="0.25">
      <c r="A42" s="283" t="s">
        <v>172</v>
      </c>
      <c r="B42" s="283" t="s">
        <v>173</v>
      </c>
      <c r="C42" s="71" t="s">
        <v>174</v>
      </c>
      <c r="D42" s="283" t="s">
        <v>175</v>
      </c>
      <c r="E42" s="283" t="s">
        <v>176</v>
      </c>
      <c r="F42" s="283" t="s">
        <v>177</v>
      </c>
      <c r="G42" s="291" t="s">
        <v>178</v>
      </c>
      <c r="H42" s="283" t="s">
        <v>179</v>
      </c>
    </row>
    <row r="43" spans="1:24" ht="16" thickBot="1" x14ac:dyDescent="0.25">
      <c r="A43" s="104">
        <v>1</v>
      </c>
      <c r="B43" s="104">
        <v>1</v>
      </c>
      <c r="C43" s="295">
        <v>1</v>
      </c>
      <c r="D43" s="104">
        <v>1</v>
      </c>
      <c r="E43" s="104">
        <v>1</v>
      </c>
      <c r="F43" s="104">
        <v>1</v>
      </c>
      <c r="G43" s="104">
        <v>1</v>
      </c>
      <c r="H43" s="104">
        <v>1</v>
      </c>
    </row>
    <row r="44" spans="1:24" x14ac:dyDescent="0.2">
      <c r="A44" s="1"/>
    </row>
    <row r="45" spans="1:24" x14ac:dyDescent="0.2">
      <c r="A45" s="1"/>
    </row>
    <row r="46" spans="1:24" x14ac:dyDescent="0.2">
      <c r="A46" s="1"/>
    </row>
    <row r="47" spans="1:24" x14ac:dyDescent="0.2">
      <c r="A47" s="1"/>
    </row>
    <row r="48" spans="1:24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</sheetData>
  <mergeCells count="16">
    <mergeCell ref="A20:H20"/>
    <mergeCell ref="A25:H25"/>
    <mergeCell ref="G26:H26"/>
    <mergeCell ref="G27:H27"/>
    <mergeCell ref="A6:H6"/>
    <mergeCell ref="A7:H7"/>
    <mergeCell ref="A9:H9"/>
    <mergeCell ref="A11:D11"/>
    <mergeCell ref="C12:D12"/>
    <mergeCell ref="C13:D13"/>
    <mergeCell ref="F11:H11"/>
    <mergeCell ref="F12:G12"/>
    <mergeCell ref="F13:G13"/>
    <mergeCell ref="A15:B15"/>
    <mergeCell ref="A16:B16"/>
    <mergeCell ref="A17:B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86"/>
  <sheetViews>
    <sheetView workbookViewId="0"/>
  </sheetViews>
  <sheetFormatPr baseColWidth="10" defaultColWidth="14.5" defaultRowHeight="15" customHeight="1" x14ac:dyDescent="0.2"/>
  <cols>
    <col min="1" max="1" width="23.5" customWidth="1"/>
    <col min="2" max="2" width="8.5" customWidth="1"/>
    <col min="3" max="3" width="25" customWidth="1"/>
    <col min="4" max="4" width="20.1640625" customWidth="1"/>
    <col min="5" max="5" width="5.5" customWidth="1"/>
    <col min="6" max="6" width="10.6640625" customWidth="1"/>
    <col min="7" max="7" width="18.6640625" customWidth="1"/>
    <col min="8" max="8" width="23.33203125" customWidth="1"/>
    <col min="9" max="9" width="22.33203125" customWidth="1"/>
    <col min="10" max="20" width="10.6640625" customWidth="1"/>
  </cols>
  <sheetData>
    <row r="1" spans="1:20" ht="15" customHeight="1" x14ac:dyDescent="0.2">
      <c r="A1" s="41"/>
      <c r="B1" s="1"/>
      <c r="C1" s="1"/>
      <c r="D1" s="1"/>
      <c r="E1" s="1"/>
      <c r="F1" s="1"/>
      <c r="G1" s="1"/>
      <c r="H1" s="1"/>
    </row>
    <row r="2" spans="1:20" ht="15" customHeight="1" x14ac:dyDescent="0.2">
      <c r="A2" s="41"/>
      <c r="B2" s="1"/>
      <c r="C2" s="1"/>
      <c r="D2" s="1"/>
      <c r="E2" s="1"/>
      <c r="F2" s="1"/>
      <c r="G2" s="1"/>
      <c r="H2" s="1"/>
    </row>
    <row r="3" spans="1:20" ht="15" customHeight="1" x14ac:dyDescent="0.2">
      <c r="A3" s="41"/>
      <c r="B3" s="1"/>
      <c r="C3" s="1"/>
      <c r="D3" s="1"/>
      <c r="E3" s="1"/>
      <c r="F3" s="1"/>
      <c r="G3" s="1"/>
      <c r="H3" s="1"/>
    </row>
    <row r="4" spans="1:20" ht="15" customHeight="1" x14ac:dyDescent="0.2">
      <c r="A4" s="41"/>
      <c r="B4" s="1"/>
      <c r="C4" s="1"/>
      <c r="D4" s="1"/>
      <c r="E4" s="1"/>
      <c r="F4" s="1"/>
      <c r="G4" s="1"/>
      <c r="H4" s="1"/>
    </row>
    <row r="5" spans="1:20" ht="15" customHeight="1" x14ac:dyDescent="0.2">
      <c r="A5" s="41"/>
      <c r="B5" s="1"/>
      <c r="C5" s="1"/>
      <c r="D5" s="1"/>
      <c r="E5" s="1"/>
      <c r="F5" s="1"/>
      <c r="G5" s="1"/>
      <c r="H5" s="1"/>
    </row>
    <row r="6" spans="1:20" ht="15" customHeight="1" x14ac:dyDescent="0.2">
      <c r="A6" s="41"/>
      <c r="B6" s="1"/>
      <c r="C6" s="1"/>
      <c r="D6" s="1"/>
      <c r="E6" s="1"/>
      <c r="F6" s="1"/>
      <c r="G6" s="1"/>
      <c r="H6" s="1"/>
    </row>
    <row r="7" spans="1:20" ht="15" customHeight="1" x14ac:dyDescent="0.2">
      <c r="A7" s="41"/>
      <c r="B7" s="1"/>
      <c r="C7" s="1"/>
      <c r="D7" s="1"/>
      <c r="E7" s="1"/>
      <c r="F7" s="1"/>
      <c r="G7" s="1"/>
      <c r="H7" s="1"/>
    </row>
    <row r="8" spans="1:20" ht="15" customHeight="1" x14ac:dyDescent="0.2">
      <c r="A8" s="41"/>
      <c r="B8" s="245" t="s">
        <v>11</v>
      </c>
      <c r="C8" s="246"/>
      <c r="D8" s="246"/>
      <c r="E8" s="246"/>
      <c r="F8" s="246"/>
      <c r="G8" s="246"/>
      <c r="H8" s="246"/>
    </row>
    <row r="9" spans="1:20" ht="15" customHeight="1" x14ac:dyDescent="0.2">
      <c r="A9" s="41"/>
      <c r="B9" s="245" t="s">
        <v>85</v>
      </c>
      <c r="C9" s="246"/>
      <c r="D9" s="246"/>
      <c r="E9" s="246"/>
      <c r="F9" s="246"/>
      <c r="G9" s="246"/>
      <c r="H9" s="246"/>
    </row>
    <row r="12" spans="1:20" ht="15" customHeight="1" x14ac:dyDescent="0.2">
      <c r="A12" s="44" t="s">
        <v>59</v>
      </c>
      <c r="B12" s="45" t="s">
        <v>61</v>
      </c>
      <c r="C12" s="45" t="s">
        <v>70</v>
      </c>
      <c r="D12" s="45" t="s">
        <v>60</v>
      </c>
      <c r="E12" s="45" t="s">
        <v>55</v>
      </c>
      <c r="F12" s="45" t="s">
        <v>54</v>
      </c>
      <c r="G12" s="45" t="s">
        <v>86</v>
      </c>
      <c r="H12" s="45" t="s">
        <v>87</v>
      </c>
      <c r="I12" s="45" t="s">
        <v>88</v>
      </c>
    </row>
    <row r="13" spans="1:20" ht="15" customHeight="1" x14ac:dyDescent="0.2">
      <c r="A13" s="10"/>
      <c r="B13" s="10"/>
      <c r="C13" s="10"/>
      <c r="D13" s="10"/>
      <c r="E13" s="46"/>
      <c r="F13" s="12"/>
      <c r="G13" s="10"/>
      <c r="H13" s="10"/>
      <c r="I13" s="10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 x14ac:dyDescent="0.2">
      <c r="A14" s="10"/>
      <c r="B14" s="10"/>
      <c r="C14" s="10"/>
      <c r="D14" s="10"/>
      <c r="E14" s="46"/>
      <c r="F14" s="12"/>
      <c r="G14" s="10"/>
      <c r="H14" s="10"/>
      <c r="I14" s="10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 x14ac:dyDescent="0.2">
      <c r="A15" s="10"/>
      <c r="B15" s="10"/>
      <c r="C15" s="10"/>
      <c r="D15" s="10"/>
      <c r="E15" s="46"/>
      <c r="F15" s="12"/>
      <c r="G15" s="10"/>
      <c r="H15" s="10"/>
      <c r="I15" s="10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 x14ac:dyDescent="0.2">
      <c r="A16" s="10"/>
      <c r="B16" s="10"/>
      <c r="C16" s="10"/>
      <c r="D16" s="10"/>
      <c r="E16" s="46"/>
      <c r="F16" s="12"/>
      <c r="G16" s="10"/>
      <c r="H16" s="10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 x14ac:dyDescent="0.2">
      <c r="A17" s="10"/>
      <c r="B17" s="10"/>
      <c r="C17" s="10"/>
      <c r="D17" s="10"/>
      <c r="E17" s="46"/>
      <c r="F17" s="12"/>
      <c r="G17" s="10"/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 x14ac:dyDescent="0.2">
      <c r="A18" s="10"/>
      <c r="B18" s="10"/>
      <c r="C18" s="10"/>
      <c r="D18" s="10"/>
      <c r="E18" s="46"/>
      <c r="F18" s="12"/>
      <c r="G18" s="10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 x14ac:dyDescent="0.2">
      <c r="A19" s="10"/>
      <c r="B19" s="10"/>
      <c r="C19" s="10"/>
      <c r="D19" s="10"/>
      <c r="E19" s="46"/>
      <c r="F19" s="12"/>
      <c r="G19" s="10"/>
      <c r="H19" s="10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 x14ac:dyDescent="0.2">
      <c r="A20" s="10"/>
      <c r="B20" s="10"/>
      <c r="C20" s="10"/>
      <c r="D20" s="10"/>
      <c r="E20" s="46"/>
      <c r="F20" s="12"/>
      <c r="G20" s="10"/>
      <c r="H20" s="10"/>
      <c r="I20" s="10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 x14ac:dyDescent="0.2">
      <c r="A21" s="10"/>
      <c r="B21" s="10"/>
      <c r="C21" s="10"/>
      <c r="D21" s="10"/>
      <c r="E21" s="46"/>
      <c r="F21" s="12"/>
      <c r="G21" s="10"/>
      <c r="H21" s="10"/>
      <c r="I21" s="10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 x14ac:dyDescent="0.2">
      <c r="A22" s="10"/>
      <c r="B22" s="10"/>
      <c r="C22" s="10"/>
      <c r="D22" s="10"/>
      <c r="E22" s="46"/>
      <c r="F22" s="12"/>
      <c r="G22" s="10"/>
      <c r="H22" s="10"/>
      <c r="I22" s="10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 x14ac:dyDescent="0.2">
      <c r="A23" s="10"/>
      <c r="B23" s="10"/>
      <c r="C23" s="10"/>
      <c r="D23" s="10"/>
      <c r="E23" s="46"/>
      <c r="F23" s="12"/>
      <c r="G23" s="10"/>
      <c r="H23" s="10"/>
      <c r="I23" s="10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 x14ac:dyDescent="0.2">
      <c r="A24" s="10"/>
      <c r="B24" s="10"/>
      <c r="C24" s="10"/>
      <c r="D24" s="10"/>
      <c r="E24" s="46"/>
      <c r="F24" s="12"/>
      <c r="G24" s="10"/>
      <c r="H24" s="10"/>
      <c r="I24" s="10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 x14ac:dyDescent="0.2">
      <c r="A25" s="10"/>
      <c r="B25" s="10"/>
      <c r="C25" s="10"/>
      <c r="D25" s="10"/>
      <c r="E25" s="46"/>
      <c r="F25" s="12"/>
      <c r="G25" s="10"/>
      <c r="H25" s="10"/>
      <c r="I25" s="10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 x14ac:dyDescent="0.2">
      <c r="A26" s="10"/>
      <c r="B26" s="10"/>
      <c r="C26" s="10"/>
      <c r="D26" s="10"/>
      <c r="E26" s="46"/>
      <c r="F26" s="12"/>
      <c r="G26" s="10"/>
      <c r="H26" s="10"/>
      <c r="I26" s="10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 x14ac:dyDescent="0.2">
      <c r="A27" s="10"/>
      <c r="B27" s="10"/>
      <c r="C27" s="10"/>
      <c r="D27" s="10"/>
      <c r="E27" s="46"/>
      <c r="F27" s="12"/>
      <c r="G27" s="10"/>
      <c r="H27" s="10"/>
      <c r="I27" s="10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 x14ac:dyDescent="0.2">
      <c r="A28" s="10"/>
      <c r="B28" s="10"/>
      <c r="C28" s="10"/>
      <c r="D28" s="10"/>
      <c r="E28" s="46"/>
      <c r="F28" s="12"/>
      <c r="G28" s="10"/>
      <c r="H28" s="10"/>
      <c r="I28" s="10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 x14ac:dyDescent="0.2">
      <c r="A29" s="10"/>
      <c r="B29" s="10"/>
      <c r="C29" s="10"/>
      <c r="D29" s="10"/>
      <c r="E29" s="46"/>
      <c r="F29" s="12"/>
      <c r="G29" s="10"/>
      <c r="H29" s="10"/>
      <c r="I29" s="10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 x14ac:dyDescent="0.2">
      <c r="A30" s="10"/>
      <c r="B30" s="10"/>
      <c r="C30" s="10"/>
      <c r="D30" s="10"/>
      <c r="E30" s="46"/>
      <c r="F30" s="12"/>
      <c r="G30" s="10"/>
      <c r="H30" s="10"/>
      <c r="I30" s="10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 x14ac:dyDescent="0.2">
      <c r="A31" s="10"/>
      <c r="B31" s="10"/>
      <c r="C31" s="10"/>
      <c r="D31" s="10"/>
      <c r="E31" s="46"/>
      <c r="F31" s="12"/>
      <c r="G31" s="10"/>
      <c r="H31" s="10"/>
      <c r="I31" s="10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 x14ac:dyDescent="0.2">
      <c r="A32" s="10"/>
      <c r="B32" s="10"/>
      <c r="C32" s="10"/>
      <c r="D32" s="10"/>
      <c r="E32" s="46"/>
      <c r="F32" s="12"/>
      <c r="G32" s="10"/>
      <c r="H32" s="10"/>
      <c r="I32" s="10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 x14ac:dyDescent="0.2">
      <c r="A33" s="10"/>
      <c r="B33" s="10"/>
      <c r="C33" s="10"/>
      <c r="D33" s="10"/>
      <c r="E33" s="46"/>
      <c r="F33" s="12"/>
      <c r="G33" s="10"/>
      <c r="H33" s="10"/>
      <c r="I33" s="10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 x14ac:dyDescent="0.2">
      <c r="A34" s="10"/>
      <c r="B34" s="10"/>
      <c r="C34" s="10"/>
      <c r="D34" s="10"/>
      <c r="E34" s="46"/>
      <c r="F34" s="12"/>
      <c r="G34" s="10"/>
      <c r="H34" s="10"/>
      <c r="I34" s="10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 x14ac:dyDescent="0.2">
      <c r="A35" s="10"/>
      <c r="B35" s="10"/>
      <c r="C35" s="10"/>
      <c r="D35" s="10"/>
      <c r="E35" s="46"/>
      <c r="F35" s="12"/>
      <c r="G35" s="10"/>
      <c r="H35" s="10"/>
      <c r="I35" s="10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 x14ac:dyDescent="0.2">
      <c r="A36" s="10"/>
      <c r="B36" s="10"/>
      <c r="C36" s="10"/>
      <c r="D36" s="10"/>
      <c r="E36" s="46"/>
      <c r="F36" s="12"/>
      <c r="G36" s="10"/>
      <c r="H36" s="10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 x14ac:dyDescent="0.2">
      <c r="A37" s="10"/>
      <c r="B37" s="10"/>
      <c r="C37" s="10"/>
      <c r="D37" s="10"/>
      <c r="E37" s="46"/>
      <c r="F37" s="12"/>
      <c r="G37" s="10"/>
      <c r="H37" s="10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 x14ac:dyDescent="0.2">
      <c r="A38" s="10"/>
      <c r="B38" s="10"/>
      <c r="C38" s="10"/>
      <c r="D38" s="10"/>
      <c r="E38" s="46"/>
      <c r="F38" s="12"/>
      <c r="G38" s="10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">
      <c r="A39" s="10"/>
      <c r="B39" s="10"/>
      <c r="C39" s="10"/>
      <c r="D39" s="10"/>
      <c r="E39" s="46"/>
      <c r="F39" s="12"/>
      <c r="G39" s="10"/>
      <c r="H39" s="10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">
      <c r="A40" s="10"/>
      <c r="B40" s="10"/>
      <c r="C40" s="10"/>
      <c r="D40" s="10"/>
      <c r="E40" s="46"/>
      <c r="F40" s="12"/>
      <c r="G40" s="10"/>
      <c r="H40" s="10"/>
      <c r="I40" s="10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">
      <c r="A41" s="10"/>
      <c r="B41" s="10"/>
      <c r="C41" s="10"/>
      <c r="D41" s="10"/>
      <c r="E41" s="46"/>
      <c r="F41" s="12"/>
      <c r="G41" s="10"/>
      <c r="H41" s="10"/>
      <c r="I41" s="10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">
      <c r="A42" s="10"/>
      <c r="B42" s="10"/>
      <c r="C42" s="10"/>
      <c r="D42" s="10"/>
      <c r="E42" s="46"/>
      <c r="F42" s="12"/>
      <c r="G42" s="10"/>
      <c r="H42" s="10"/>
      <c r="I42" s="10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">
      <c r="A43" s="10"/>
      <c r="B43" s="10"/>
      <c r="C43" s="10"/>
      <c r="D43" s="10"/>
      <c r="E43" s="46"/>
      <c r="F43" s="12"/>
      <c r="G43" s="10"/>
      <c r="H43" s="10"/>
      <c r="I43" s="10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10"/>
      <c r="B44" s="10"/>
      <c r="C44" s="10"/>
      <c r="D44" s="10"/>
      <c r="E44" s="46"/>
      <c r="F44" s="12"/>
      <c r="G44" s="10"/>
      <c r="H44" s="10"/>
      <c r="I44" s="10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">
      <c r="A45" s="10"/>
      <c r="B45" s="10"/>
      <c r="C45" s="10"/>
      <c r="D45" s="10"/>
      <c r="E45" s="46"/>
      <c r="F45" s="12"/>
      <c r="G45" s="10"/>
      <c r="H45" s="10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">
      <c r="A46" s="10"/>
      <c r="B46" s="10"/>
      <c r="C46" s="10"/>
      <c r="D46" s="10"/>
      <c r="E46" s="46"/>
      <c r="F46" s="12"/>
      <c r="G46" s="10"/>
      <c r="H46" s="10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">
      <c r="A47" s="10"/>
      <c r="B47" s="10"/>
      <c r="C47" s="10"/>
      <c r="D47" s="10"/>
      <c r="E47" s="46"/>
      <c r="F47" s="12"/>
      <c r="G47" s="10"/>
      <c r="H47" s="10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">
      <c r="A48" s="10"/>
      <c r="B48" s="10"/>
      <c r="C48" s="10"/>
      <c r="D48" s="10"/>
      <c r="E48" s="46"/>
      <c r="F48" s="12"/>
      <c r="G48" s="10"/>
      <c r="H48" s="10"/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">
      <c r="A49" s="10"/>
      <c r="B49" s="10"/>
      <c r="C49" s="10"/>
      <c r="D49" s="10"/>
      <c r="E49" s="46"/>
      <c r="F49" s="12"/>
      <c r="G49" s="10"/>
      <c r="H49" s="10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">
      <c r="A50" s="10"/>
      <c r="B50" s="10"/>
      <c r="C50" s="10"/>
      <c r="D50" s="10"/>
      <c r="E50" s="46"/>
      <c r="F50" s="12"/>
      <c r="G50" s="10"/>
      <c r="H50" s="10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">
      <c r="A51" s="10"/>
      <c r="B51" s="10"/>
      <c r="C51" s="10"/>
      <c r="D51" s="10"/>
      <c r="E51" s="46"/>
      <c r="F51" s="12"/>
      <c r="G51" s="10"/>
      <c r="H51" s="10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10"/>
      <c r="B52" s="10"/>
      <c r="C52" s="10"/>
      <c r="D52" s="10"/>
      <c r="E52" s="46"/>
      <c r="F52" s="12"/>
      <c r="G52" s="10"/>
      <c r="H52" s="10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10"/>
      <c r="B53" s="10"/>
      <c r="C53" s="10"/>
      <c r="D53" s="10"/>
      <c r="E53" s="46"/>
      <c r="F53" s="12"/>
      <c r="G53" s="10"/>
      <c r="H53" s="10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">
      <c r="A54" s="10"/>
      <c r="B54" s="10"/>
      <c r="C54" s="10"/>
      <c r="D54" s="10"/>
      <c r="E54" s="46"/>
      <c r="F54" s="12"/>
      <c r="G54" s="10"/>
      <c r="H54" s="10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10"/>
      <c r="B55" s="10"/>
      <c r="C55" s="10"/>
      <c r="D55" s="10"/>
      <c r="E55" s="10"/>
      <c r="F55" s="12"/>
      <c r="G55" s="10"/>
      <c r="H55" s="10"/>
      <c r="I55" s="10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">
      <c r="A56" s="10"/>
      <c r="B56" s="10"/>
      <c r="C56" s="10"/>
      <c r="D56" s="10"/>
      <c r="E56" s="46"/>
      <c r="F56" s="12"/>
      <c r="G56" s="10"/>
      <c r="H56" s="10"/>
      <c r="I56" s="10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">
      <c r="A57" s="10"/>
      <c r="B57" s="10"/>
      <c r="C57" s="10"/>
      <c r="D57" s="10"/>
      <c r="E57" s="46"/>
      <c r="F57" s="12"/>
      <c r="G57" s="10"/>
      <c r="H57" s="10"/>
      <c r="I57" s="10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">
      <c r="A58" s="10"/>
      <c r="B58" s="10"/>
      <c r="C58" s="10"/>
      <c r="D58" s="10"/>
      <c r="E58" s="46"/>
      <c r="F58" s="12"/>
      <c r="G58" s="10"/>
      <c r="H58" s="10"/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">
      <c r="A59" s="10"/>
      <c r="B59" s="10"/>
      <c r="C59" s="10"/>
      <c r="D59" s="10"/>
      <c r="E59" s="46"/>
      <c r="F59" s="12"/>
      <c r="G59" s="10"/>
      <c r="H59" s="10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">
      <c r="A60" s="10"/>
      <c r="B60" s="10"/>
      <c r="C60" s="10"/>
      <c r="D60" s="10"/>
      <c r="E60" s="46"/>
      <c r="F60" s="12"/>
      <c r="G60" s="10"/>
      <c r="H60" s="10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">
      <c r="A61" s="10"/>
      <c r="B61" s="10"/>
      <c r="C61" s="10"/>
      <c r="D61" s="10"/>
      <c r="E61" s="46"/>
      <c r="F61" s="12"/>
      <c r="G61" s="10"/>
      <c r="H61" s="10"/>
      <c r="I61" s="10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">
      <c r="A62" s="10"/>
      <c r="B62" s="10"/>
      <c r="C62" s="10"/>
      <c r="D62" s="10"/>
      <c r="E62" s="10"/>
      <c r="F62" s="12"/>
      <c r="G62" s="10"/>
      <c r="H62" s="10"/>
      <c r="I62" s="10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">
      <c r="A63" s="10"/>
      <c r="B63" s="10"/>
      <c r="C63" s="10"/>
      <c r="D63" s="10"/>
      <c r="E63" s="46"/>
      <c r="F63" s="12"/>
      <c r="G63" s="10"/>
      <c r="H63" s="10"/>
      <c r="I63" s="10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10"/>
      <c r="B64" s="10"/>
      <c r="C64" s="10"/>
      <c r="D64" s="10"/>
      <c r="E64" s="10"/>
      <c r="F64" s="12"/>
      <c r="G64" s="10"/>
      <c r="H64" s="10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">
      <c r="A65" s="10"/>
      <c r="B65" s="10"/>
      <c r="C65" s="10"/>
      <c r="D65" s="10"/>
      <c r="E65" s="10"/>
      <c r="F65" s="12"/>
      <c r="G65" s="10"/>
      <c r="H65" s="10"/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">
      <c r="A66" s="10"/>
      <c r="B66" s="10"/>
      <c r="C66" s="10"/>
      <c r="D66" s="10"/>
      <c r="E66" s="10"/>
      <c r="F66" s="12"/>
      <c r="G66" s="10"/>
      <c r="H66" s="10"/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">
      <c r="A67" s="10"/>
      <c r="B67" s="10"/>
      <c r="C67" s="10"/>
      <c r="D67" s="10"/>
      <c r="E67" s="10"/>
      <c r="F67" s="12"/>
      <c r="G67" s="10"/>
      <c r="H67" s="10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">
      <c r="A68" s="10"/>
      <c r="B68" s="10"/>
      <c r="C68" s="10"/>
      <c r="D68" s="10"/>
      <c r="E68" s="10"/>
      <c r="F68" s="12"/>
      <c r="G68" s="10"/>
      <c r="H68" s="10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">
      <c r="A69" s="10"/>
      <c r="B69" s="10"/>
      <c r="C69" s="10"/>
      <c r="D69" s="10"/>
      <c r="E69" s="10"/>
      <c r="F69" s="12"/>
      <c r="G69" s="10"/>
      <c r="H69" s="10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">
      <c r="A70" s="10"/>
      <c r="B70" s="10"/>
      <c r="C70" s="10"/>
      <c r="D70" s="10"/>
      <c r="E70" s="10"/>
      <c r="F70" s="12"/>
      <c r="G70" s="10"/>
      <c r="H70" s="10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">
      <c r="A71" s="10"/>
      <c r="B71" s="10"/>
      <c r="C71" s="10"/>
      <c r="D71" s="10"/>
      <c r="E71" s="46"/>
      <c r="F71" s="12"/>
      <c r="G71" s="10"/>
      <c r="H71" s="10"/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">
      <c r="A72" s="10"/>
      <c r="B72" s="10"/>
      <c r="C72" s="10"/>
      <c r="D72" s="10"/>
      <c r="E72" s="10"/>
      <c r="F72" s="12"/>
      <c r="G72" s="10"/>
      <c r="H72" s="10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">
      <c r="A73" s="10"/>
      <c r="B73" s="10"/>
      <c r="C73" s="10"/>
      <c r="D73" s="10"/>
      <c r="E73" s="46"/>
      <c r="F73" s="12"/>
      <c r="G73" s="10"/>
      <c r="H73" s="10"/>
      <c r="I73" s="10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">
      <c r="A74" s="10"/>
      <c r="B74" s="10"/>
      <c r="C74" s="10"/>
      <c r="D74" s="10"/>
      <c r="E74" s="46"/>
      <c r="F74" s="12"/>
      <c r="G74" s="10"/>
      <c r="H74" s="10"/>
      <c r="I74" s="10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">
      <c r="A75" s="10"/>
      <c r="B75" s="10"/>
      <c r="C75" s="10"/>
      <c r="D75" s="10"/>
      <c r="E75" s="10"/>
      <c r="F75" s="12"/>
      <c r="G75" s="10"/>
      <c r="H75" s="10"/>
      <c r="I75" s="10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">
      <c r="A76" s="10"/>
      <c r="B76" s="10"/>
      <c r="C76" s="10"/>
      <c r="D76" s="10"/>
      <c r="E76" s="10"/>
      <c r="F76" s="12"/>
      <c r="G76" s="10"/>
      <c r="H76" s="10"/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">
      <c r="A77" s="10"/>
      <c r="B77" s="10"/>
      <c r="C77" s="10"/>
      <c r="D77" s="10"/>
      <c r="E77" s="10"/>
      <c r="F77" s="12"/>
      <c r="G77" s="10"/>
      <c r="H77" s="10"/>
      <c r="I77" s="1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">
      <c r="A78" s="10"/>
      <c r="B78" s="10"/>
      <c r="C78" s="10"/>
      <c r="D78" s="10"/>
      <c r="E78" s="10"/>
      <c r="F78" s="12"/>
      <c r="G78" s="10"/>
      <c r="H78" s="10"/>
      <c r="I78" s="1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">
      <c r="A79" s="10"/>
      <c r="B79" s="10"/>
      <c r="C79" s="10"/>
      <c r="D79" s="10"/>
      <c r="E79" s="10"/>
      <c r="F79" s="12"/>
      <c r="G79" s="10"/>
      <c r="H79" s="10"/>
      <c r="I79" s="1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">
      <c r="A80" s="10"/>
      <c r="B80" s="10"/>
      <c r="C80" s="10"/>
      <c r="D80" s="10"/>
      <c r="E80" s="46"/>
      <c r="F80" s="12"/>
      <c r="G80" s="10"/>
      <c r="H80" s="10"/>
      <c r="I80" s="1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">
      <c r="A81" s="10"/>
      <c r="B81" s="10"/>
      <c r="C81" s="10"/>
      <c r="D81" s="10"/>
      <c r="E81" s="10"/>
      <c r="F81" s="12"/>
      <c r="G81" s="10"/>
      <c r="H81" s="10"/>
      <c r="I81" s="10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">
      <c r="A82" s="10"/>
      <c r="B82" s="10"/>
      <c r="C82" s="10"/>
      <c r="D82" s="10"/>
      <c r="E82" s="10"/>
      <c r="F82" s="12"/>
      <c r="G82" s="10"/>
      <c r="H82" s="10"/>
      <c r="I82" s="1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">
      <c r="A83" s="10"/>
      <c r="B83" s="10"/>
      <c r="C83" s="10"/>
      <c r="D83" s="10"/>
      <c r="E83" s="10"/>
      <c r="F83" s="12"/>
      <c r="G83" s="10"/>
      <c r="H83" s="10"/>
      <c r="I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">
      <c r="A84" s="10"/>
      <c r="B84" s="10"/>
      <c r="C84" s="10"/>
      <c r="D84" s="10"/>
      <c r="E84" s="10"/>
      <c r="F84" s="12"/>
      <c r="G84" s="10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A85" s="10"/>
      <c r="B85" s="10"/>
      <c r="C85" s="10"/>
      <c r="D85" s="10"/>
      <c r="E85" s="10"/>
      <c r="F85" s="12"/>
      <c r="G85" s="10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10"/>
      <c r="B86" s="10"/>
      <c r="C86" s="10"/>
      <c r="D86" s="10"/>
      <c r="E86" s="10"/>
      <c r="F86" s="12"/>
      <c r="G86" s="10"/>
      <c r="H86" s="10"/>
      <c r="I86" s="1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">
      <c r="A87" s="10"/>
      <c r="B87" s="10"/>
      <c r="C87" s="10"/>
      <c r="D87" s="10"/>
      <c r="E87" s="46"/>
      <c r="F87" s="12"/>
      <c r="G87" s="10"/>
      <c r="H87" s="10"/>
      <c r="I87" s="1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">
      <c r="A88" s="10"/>
      <c r="B88" s="10"/>
      <c r="C88" s="10"/>
      <c r="D88" s="10"/>
      <c r="E88" s="10"/>
      <c r="F88" s="12"/>
      <c r="G88" s="10"/>
      <c r="H88" s="10"/>
      <c r="I88" s="1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">
      <c r="A89" s="10"/>
      <c r="B89" s="10"/>
      <c r="C89" s="10"/>
      <c r="D89" s="10"/>
      <c r="E89" s="10"/>
      <c r="F89" s="12"/>
      <c r="G89" s="10"/>
      <c r="H89" s="10"/>
      <c r="I89" s="10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">
      <c r="A90" s="10"/>
      <c r="B90" s="10"/>
      <c r="C90" s="10"/>
      <c r="D90" s="10"/>
      <c r="E90" s="10"/>
      <c r="F90" s="12"/>
      <c r="G90" s="10"/>
      <c r="H90" s="10"/>
      <c r="I90" s="1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">
      <c r="A91" s="12"/>
      <c r="B91" s="10"/>
      <c r="C91" s="10"/>
      <c r="D91" s="10"/>
      <c r="E91" s="10"/>
      <c r="F91" s="12"/>
      <c r="G91" s="10"/>
      <c r="H91" s="10"/>
      <c r="I91" s="1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">
      <c r="A92" s="10"/>
      <c r="B92" s="10"/>
      <c r="C92" s="10"/>
      <c r="D92" s="10"/>
      <c r="E92" s="10"/>
      <c r="F92" s="12"/>
      <c r="G92" s="10"/>
      <c r="H92" s="10"/>
      <c r="I92" s="1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">
      <c r="A93" s="10"/>
      <c r="B93" s="10"/>
      <c r="C93" s="10"/>
      <c r="D93" s="10"/>
      <c r="E93" s="10"/>
      <c r="F93" s="12"/>
      <c r="G93" s="10"/>
      <c r="H93" s="10"/>
      <c r="I93" s="1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">
      <c r="A94" s="10"/>
      <c r="B94" s="10"/>
      <c r="C94" s="10"/>
      <c r="D94" s="10"/>
      <c r="E94" s="46"/>
      <c r="F94" s="12"/>
      <c r="G94" s="10"/>
      <c r="H94" s="10"/>
      <c r="I94" s="1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">
      <c r="A95" s="10"/>
      <c r="B95" s="10"/>
      <c r="C95" s="10"/>
      <c r="D95" s="10"/>
      <c r="E95" s="10"/>
      <c r="F95" s="12"/>
      <c r="G95" s="10"/>
      <c r="H95" s="10"/>
      <c r="I95" s="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">
      <c r="A96" s="10"/>
      <c r="B96" s="10"/>
      <c r="C96" s="10"/>
      <c r="D96" s="10"/>
      <c r="E96" s="10"/>
      <c r="F96" s="12"/>
      <c r="G96" s="10"/>
      <c r="H96" s="10"/>
      <c r="I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">
      <c r="A97" s="10"/>
      <c r="B97" s="10"/>
      <c r="C97" s="10"/>
      <c r="D97" s="10"/>
      <c r="E97" s="10"/>
      <c r="F97" s="12"/>
      <c r="G97" s="10"/>
      <c r="H97" s="10"/>
      <c r="I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">
      <c r="A98" s="10"/>
      <c r="B98" s="10"/>
      <c r="C98" s="10"/>
      <c r="D98" s="10"/>
      <c r="E98" s="10"/>
      <c r="F98" s="12"/>
      <c r="G98" s="10"/>
      <c r="H98" s="10"/>
      <c r="I98" s="10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">
      <c r="A99" s="46"/>
      <c r="B99" s="10"/>
      <c r="C99" s="10"/>
      <c r="D99" s="10"/>
      <c r="E99" s="10"/>
      <c r="F99" s="12"/>
      <c r="G99" s="10"/>
      <c r="H99" s="10"/>
      <c r="I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">
      <c r="A100" s="12"/>
      <c r="B100" s="10"/>
      <c r="C100" s="10"/>
      <c r="D100" s="10"/>
      <c r="E100" s="10"/>
      <c r="F100" s="12"/>
      <c r="G100" s="10"/>
      <c r="H100" s="10"/>
      <c r="I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">
      <c r="A101" s="10"/>
      <c r="B101" s="10"/>
      <c r="C101" s="10"/>
      <c r="D101" s="10"/>
      <c r="E101" s="10"/>
      <c r="F101" s="12"/>
      <c r="G101" s="10"/>
      <c r="H101" s="10"/>
      <c r="I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">
      <c r="A102" s="10"/>
      <c r="B102" s="10"/>
      <c r="C102" s="10"/>
      <c r="D102" s="10"/>
      <c r="E102" s="10"/>
      <c r="F102" s="12"/>
      <c r="G102" s="10"/>
      <c r="H102" s="10"/>
      <c r="I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">
      <c r="A103" s="10"/>
      <c r="B103" s="10"/>
      <c r="C103" s="10"/>
      <c r="D103" s="10"/>
      <c r="E103" s="10"/>
      <c r="F103" s="12"/>
      <c r="G103" s="10"/>
      <c r="H103" s="10"/>
      <c r="I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">
      <c r="A104" s="10"/>
      <c r="B104" s="10"/>
      <c r="C104" s="10"/>
      <c r="D104" s="10"/>
      <c r="E104" s="10"/>
      <c r="F104" s="12"/>
      <c r="G104" s="10"/>
      <c r="H104" s="10"/>
      <c r="I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">
      <c r="A105" s="10"/>
      <c r="B105" s="10"/>
      <c r="C105" s="10"/>
      <c r="D105" s="10"/>
      <c r="E105" s="10"/>
      <c r="F105" s="12"/>
      <c r="G105" s="10"/>
      <c r="H105" s="10"/>
      <c r="I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">
      <c r="A106" s="10"/>
      <c r="B106" s="10"/>
      <c r="C106" s="10"/>
      <c r="D106" s="10"/>
      <c r="E106" s="46"/>
      <c r="F106" s="12"/>
      <c r="G106" s="10"/>
      <c r="H106" s="10"/>
      <c r="I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">
      <c r="A107" s="10"/>
      <c r="B107" s="10"/>
      <c r="C107" s="10"/>
      <c r="D107" s="10"/>
      <c r="E107" s="10"/>
      <c r="F107" s="12"/>
      <c r="G107" s="10"/>
      <c r="H107" s="10"/>
      <c r="I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">
      <c r="A108" s="10"/>
      <c r="B108" s="10"/>
      <c r="C108" s="10"/>
      <c r="D108" s="10"/>
      <c r="E108" s="10"/>
      <c r="F108" s="12"/>
      <c r="G108" s="10"/>
      <c r="H108" s="10"/>
      <c r="I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">
      <c r="A109" s="10"/>
      <c r="B109" s="10"/>
      <c r="C109" s="10"/>
      <c r="D109" s="10"/>
      <c r="E109" s="10"/>
      <c r="F109" s="12"/>
      <c r="G109" s="10"/>
      <c r="H109" s="10"/>
      <c r="I109" s="10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">
      <c r="A110" s="10"/>
      <c r="B110" s="10"/>
      <c r="C110" s="10"/>
      <c r="D110" s="10"/>
      <c r="E110" s="10"/>
      <c r="F110" s="12"/>
      <c r="G110" s="10"/>
      <c r="H110" s="10"/>
      <c r="I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">
      <c r="A111" s="10"/>
      <c r="B111" s="10"/>
      <c r="C111" s="10"/>
      <c r="D111" s="10"/>
      <c r="E111" s="10"/>
      <c r="F111" s="12"/>
      <c r="G111" s="10"/>
      <c r="H111" s="10"/>
      <c r="I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">
      <c r="A112" s="10"/>
      <c r="B112" s="10"/>
      <c r="C112" s="10"/>
      <c r="D112" s="10"/>
      <c r="E112" s="10"/>
      <c r="F112" s="12"/>
      <c r="G112" s="10"/>
      <c r="H112" s="10"/>
      <c r="I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">
      <c r="A113" s="10"/>
      <c r="B113" s="10"/>
      <c r="C113" s="10"/>
      <c r="D113" s="10"/>
      <c r="E113" s="10"/>
      <c r="F113" s="12"/>
      <c r="G113" s="10"/>
      <c r="H113" s="10"/>
      <c r="I113" s="1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">
      <c r="A114" s="10"/>
      <c r="B114" s="10"/>
      <c r="C114" s="10"/>
      <c r="D114" s="10"/>
      <c r="E114" s="10"/>
      <c r="F114" s="12"/>
      <c r="G114" s="10"/>
      <c r="H114" s="10"/>
      <c r="I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">
      <c r="A115" s="10"/>
      <c r="B115" s="10"/>
      <c r="C115" s="10"/>
      <c r="D115" s="10"/>
      <c r="E115" s="46"/>
      <c r="F115" s="12"/>
      <c r="G115" s="10"/>
      <c r="H115" s="10"/>
      <c r="I115" s="1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">
      <c r="A116" s="10"/>
      <c r="B116" s="10"/>
      <c r="C116" s="10"/>
      <c r="D116" s="10"/>
      <c r="E116" s="10"/>
      <c r="F116" s="12"/>
      <c r="G116" s="10"/>
      <c r="H116" s="10"/>
      <c r="I116" s="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">
      <c r="A117" s="10"/>
      <c r="B117" s="10"/>
      <c r="C117" s="10"/>
      <c r="D117" s="10"/>
      <c r="E117" s="46"/>
      <c r="F117" s="12"/>
      <c r="G117" s="10"/>
      <c r="H117" s="10"/>
      <c r="I117" s="1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">
      <c r="A118" s="10"/>
      <c r="B118" s="10"/>
      <c r="C118" s="10"/>
      <c r="D118" s="10"/>
      <c r="E118" s="10"/>
      <c r="F118" s="12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">
      <c r="A119" s="10"/>
      <c r="B119" s="10"/>
      <c r="C119" s="10"/>
      <c r="D119" s="10"/>
      <c r="E119" s="10"/>
      <c r="F119" s="12"/>
      <c r="G119" s="10"/>
      <c r="H119" s="10"/>
      <c r="I119" s="1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">
      <c r="A120" s="10"/>
      <c r="B120" s="10"/>
      <c r="C120" s="10"/>
      <c r="D120" s="10"/>
      <c r="E120" s="46"/>
      <c r="F120" s="12"/>
      <c r="G120" s="10"/>
      <c r="H120" s="10"/>
      <c r="I120" s="10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">
      <c r="A121" s="10"/>
      <c r="B121" s="10"/>
      <c r="C121" s="10"/>
      <c r="D121" s="10"/>
      <c r="E121" s="10"/>
      <c r="F121" s="12"/>
      <c r="G121" s="10"/>
      <c r="H121" s="10"/>
      <c r="I121" s="1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">
      <c r="A122" s="10"/>
      <c r="B122" s="10"/>
      <c r="C122" s="10"/>
      <c r="D122" s="10"/>
      <c r="E122" s="10"/>
      <c r="F122" s="12"/>
      <c r="G122" s="10"/>
      <c r="H122" s="10"/>
      <c r="I122" s="1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">
      <c r="A123" s="10"/>
      <c r="B123" s="10"/>
      <c r="C123" s="10"/>
      <c r="D123" s="10"/>
      <c r="E123" s="10"/>
      <c r="F123" s="12"/>
      <c r="G123" s="10"/>
      <c r="H123" s="10"/>
      <c r="I123" s="1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">
      <c r="A124" s="10"/>
      <c r="B124" s="10"/>
      <c r="C124" s="10"/>
      <c r="D124" s="10"/>
      <c r="E124" s="46"/>
      <c r="F124" s="12"/>
      <c r="G124" s="10"/>
      <c r="H124" s="10"/>
      <c r="I124" s="1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">
      <c r="A125" s="10"/>
      <c r="B125" s="10"/>
      <c r="C125" s="10"/>
      <c r="D125" s="10"/>
      <c r="E125" s="10"/>
      <c r="F125" s="12"/>
      <c r="G125" s="10"/>
      <c r="H125" s="10"/>
      <c r="I125" s="1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">
      <c r="A126" s="10"/>
      <c r="B126" s="10"/>
      <c r="C126" s="10"/>
      <c r="D126" s="10"/>
      <c r="E126" s="10"/>
      <c r="F126" s="12"/>
      <c r="G126" s="10"/>
      <c r="H126" s="10"/>
      <c r="I126" s="1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">
      <c r="A127" s="10"/>
      <c r="B127" s="10"/>
      <c r="C127" s="10"/>
      <c r="D127" s="10"/>
      <c r="E127" s="10"/>
      <c r="F127" s="12"/>
      <c r="G127" s="10"/>
      <c r="H127" s="10"/>
      <c r="I127" s="10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">
      <c r="A128" s="10"/>
      <c r="B128" s="10"/>
      <c r="C128" s="10"/>
      <c r="D128" s="10"/>
      <c r="E128" s="10"/>
      <c r="F128" s="12"/>
      <c r="G128" s="10"/>
      <c r="H128" s="10"/>
      <c r="I128" s="1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">
      <c r="A129" s="10"/>
      <c r="B129" s="10"/>
      <c r="C129" s="10"/>
      <c r="D129" s="10"/>
      <c r="E129" s="46"/>
      <c r="F129" s="12"/>
      <c r="G129" s="10"/>
      <c r="H129" s="10"/>
      <c r="I129" s="1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">
      <c r="A130" s="10"/>
      <c r="B130" s="10"/>
      <c r="C130" s="10"/>
      <c r="D130" s="10"/>
      <c r="E130" s="10"/>
      <c r="F130" s="12"/>
      <c r="G130" s="10"/>
      <c r="H130" s="10"/>
      <c r="I130" s="1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">
      <c r="A131" s="10"/>
      <c r="B131" s="10"/>
      <c r="C131" s="10"/>
      <c r="D131" s="10"/>
      <c r="E131" s="10"/>
      <c r="F131" s="12"/>
      <c r="G131" s="10"/>
      <c r="H131" s="10"/>
      <c r="I131" s="1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">
      <c r="A132" s="10"/>
      <c r="B132" s="10"/>
      <c r="C132" s="10"/>
      <c r="D132" s="10"/>
      <c r="E132" s="10"/>
      <c r="F132" s="12"/>
      <c r="G132" s="10"/>
      <c r="H132" s="10"/>
      <c r="I132" s="1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">
      <c r="A133" s="10"/>
      <c r="B133" s="10"/>
      <c r="C133" s="10"/>
      <c r="D133" s="10"/>
      <c r="E133" s="10"/>
      <c r="F133" s="12"/>
      <c r="G133" s="10"/>
      <c r="H133" s="10"/>
      <c r="I133" s="1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">
      <c r="A134" s="10"/>
      <c r="B134" s="10"/>
      <c r="C134" s="10"/>
      <c r="D134" s="10"/>
      <c r="E134" s="46"/>
      <c r="F134" s="12"/>
      <c r="G134" s="10"/>
      <c r="H134" s="10"/>
      <c r="I134" s="1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">
      <c r="A135" s="10"/>
      <c r="B135" s="10"/>
      <c r="C135" s="10"/>
      <c r="D135" s="10"/>
      <c r="E135" s="46"/>
      <c r="F135" s="12"/>
      <c r="G135" s="10"/>
      <c r="H135" s="10"/>
      <c r="I135" s="1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">
      <c r="A136" s="10"/>
      <c r="B136" s="10"/>
      <c r="C136" s="10"/>
      <c r="D136" s="10"/>
      <c r="E136" s="10"/>
      <c r="F136" s="12"/>
      <c r="G136" s="10"/>
      <c r="H136" s="10"/>
      <c r="I136" s="1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">
      <c r="A137" s="10"/>
      <c r="B137" s="10"/>
      <c r="C137" s="10"/>
      <c r="D137" s="10"/>
      <c r="E137" s="10"/>
      <c r="F137" s="12"/>
      <c r="G137" s="10"/>
      <c r="H137" s="10"/>
      <c r="I137" s="1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">
      <c r="A138" s="10"/>
      <c r="B138" s="10"/>
      <c r="C138" s="10"/>
      <c r="D138" s="10"/>
      <c r="E138" s="10"/>
      <c r="F138" s="12"/>
      <c r="G138" s="10"/>
      <c r="H138" s="10"/>
      <c r="I138" s="10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">
      <c r="A139" s="10"/>
      <c r="B139" s="10"/>
      <c r="C139" s="10"/>
      <c r="D139" s="10"/>
      <c r="E139" s="10"/>
      <c r="F139" s="12"/>
      <c r="G139" s="10"/>
      <c r="H139" s="10"/>
      <c r="I139" s="1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">
      <c r="A140" s="10"/>
      <c r="B140" s="10"/>
      <c r="C140" s="10"/>
      <c r="D140" s="10"/>
      <c r="E140" s="10"/>
      <c r="F140" s="12"/>
      <c r="G140" s="10"/>
      <c r="H140" s="10"/>
      <c r="I140" s="1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">
      <c r="A141" s="10"/>
      <c r="B141" s="10"/>
      <c r="C141" s="10"/>
      <c r="D141" s="10"/>
      <c r="E141" s="10"/>
      <c r="F141" s="12"/>
      <c r="G141" s="10"/>
      <c r="H141" s="10"/>
      <c r="I141" s="1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">
      <c r="A142" s="10"/>
      <c r="B142" s="10"/>
      <c r="C142" s="10"/>
      <c r="D142" s="10"/>
      <c r="E142" s="10"/>
      <c r="F142" s="12"/>
      <c r="G142" s="10"/>
      <c r="H142" s="10"/>
      <c r="I142" s="1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">
      <c r="A143" s="10"/>
      <c r="B143" s="10"/>
      <c r="C143" s="10"/>
      <c r="D143" s="10"/>
      <c r="E143" s="10"/>
      <c r="F143" s="12"/>
      <c r="G143" s="10"/>
      <c r="H143" s="10"/>
      <c r="I143" s="1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">
      <c r="A144" s="10"/>
      <c r="B144" s="10"/>
      <c r="C144" s="10"/>
      <c r="D144" s="10"/>
      <c r="E144" s="46"/>
      <c r="F144" s="12"/>
      <c r="G144" s="10"/>
      <c r="H144" s="10"/>
      <c r="I144" s="1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">
      <c r="A145" s="10"/>
      <c r="B145" s="10"/>
      <c r="C145" s="10"/>
      <c r="D145" s="10"/>
      <c r="E145" s="46"/>
      <c r="F145" s="12"/>
      <c r="G145" s="10"/>
      <c r="H145" s="10"/>
      <c r="I145" s="1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">
      <c r="A146" s="10"/>
      <c r="B146" s="10"/>
      <c r="C146" s="10"/>
      <c r="D146" s="10"/>
      <c r="E146" s="10"/>
      <c r="F146" s="12"/>
      <c r="G146" s="10"/>
      <c r="H146" s="10"/>
      <c r="I146" s="1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">
      <c r="A147" s="10"/>
      <c r="B147" s="10"/>
      <c r="C147" s="10"/>
      <c r="D147" s="10"/>
      <c r="E147" s="10"/>
      <c r="F147" s="12"/>
      <c r="G147" s="10"/>
      <c r="H147" s="10"/>
      <c r="I147" s="1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">
      <c r="A148" s="10"/>
      <c r="B148" s="10"/>
      <c r="C148" s="10"/>
      <c r="D148" s="10"/>
      <c r="E148" s="10"/>
      <c r="F148" s="12"/>
      <c r="G148" s="10"/>
      <c r="H148" s="10"/>
      <c r="I148" s="10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">
      <c r="A149" s="10"/>
      <c r="B149" s="10"/>
      <c r="C149" s="10"/>
      <c r="D149" s="10"/>
      <c r="E149" s="46"/>
      <c r="F149" s="12"/>
      <c r="G149" s="10"/>
      <c r="H149" s="10"/>
      <c r="I149" s="1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">
      <c r="A150" s="10"/>
      <c r="B150" s="10"/>
      <c r="C150" s="10"/>
      <c r="D150" s="10"/>
      <c r="E150" s="46"/>
      <c r="F150" s="12"/>
      <c r="G150" s="10"/>
      <c r="H150" s="10"/>
      <c r="I150" s="1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">
      <c r="A151" s="10"/>
      <c r="B151" s="10"/>
      <c r="C151" s="10"/>
      <c r="D151" s="10"/>
      <c r="E151" s="10"/>
      <c r="F151" s="12"/>
      <c r="G151" s="10"/>
      <c r="H151" s="10"/>
      <c r="I151" s="10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">
      <c r="A152" s="10"/>
      <c r="B152" s="10"/>
      <c r="C152" s="10"/>
      <c r="D152" s="10"/>
      <c r="E152" s="10"/>
      <c r="F152" s="12"/>
      <c r="G152" s="10"/>
      <c r="H152" s="10"/>
      <c r="I152" s="1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">
      <c r="A153" s="10"/>
      <c r="B153" s="10"/>
      <c r="C153" s="10"/>
      <c r="D153" s="10"/>
      <c r="E153" s="10"/>
      <c r="F153" s="12"/>
      <c r="G153" s="10"/>
      <c r="H153" s="10"/>
      <c r="I153" s="1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">
      <c r="A154" s="10"/>
      <c r="B154" s="10"/>
      <c r="C154" s="10"/>
      <c r="D154" s="10"/>
      <c r="E154" s="46"/>
      <c r="F154" s="12"/>
      <c r="G154" s="10"/>
      <c r="H154" s="10"/>
      <c r="I154" s="1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">
      <c r="A155" s="10"/>
      <c r="B155" s="10"/>
      <c r="C155" s="10"/>
      <c r="D155" s="10"/>
      <c r="E155" s="10"/>
      <c r="F155" s="12"/>
      <c r="G155" s="10"/>
      <c r="H155" s="10"/>
      <c r="I155" s="1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">
      <c r="A156" s="10"/>
      <c r="B156" s="10"/>
      <c r="C156" s="10"/>
      <c r="D156" s="10"/>
      <c r="E156" s="10"/>
      <c r="F156" s="12"/>
      <c r="G156" s="10"/>
      <c r="H156" s="10"/>
      <c r="I156" s="10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">
      <c r="A157" s="10"/>
      <c r="B157" s="10"/>
      <c r="C157" s="10"/>
      <c r="D157" s="10"/>
      <c r="E157" s="10"/>
      <c r="F157" s="12"/>
      <c r="G157" s="10"/>
      <c r="H157" s="10"/>
      <c r="I157" s="1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">
      <c r="A158" s="10"/>
      <c r="B158" s="10"/>
      <c r="C158" s="10"/>
      <c r="D158" s="10"/>
      <c r="E158" s="10"/>
      <c r="F158" s="12"/>
      <c r="G158" s="10"/>
      <c r="H158" s="10"/>
      <c r="I158" s="1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">
      <c r="A159" s="10"/>
      <c r="B159" s="10"/>
      <c r="C159" s="10"/>
      <c r="D159" s="10"/>
      <c r="E159" s="10"/>
      <c r="F159" s="12"/>
      <c r="G159" s="10"/>
      <c r="H159" s="10"/>
      <c r="I159" s="1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">
      <c r="A160" s="10"/>
      <c r="B160" s="10"/>
      <c r="C160" s="10"/>
      <c r="D160" s="10"/>
      <c r="E160" s="10"/>
      <c r="F160" s="12"/>
      <c r="G160" s="10"/>
      <c r="H160" s="10"/>
      <c r="I160" s="1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">
      <c r="A161" s="10"/>
      <c r="B161" s="10"/>
      <c r="C161" s="10"/>
      <c r="D161" s="10"/>
      <c r="E161" s="46"/>
      <c r="F161" s="12"/>
      <c r="G161" s="10"/>
      <c r="H161" s="10"/>
      <c r="I161" s="1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">
      <c r="A162" s="10"/>
      <c r="B162" s="10"/>
      <c r="C162" s="10"/>
      <c r="D162" s="10"/>
      <c r="E162" s="10"/>
      <c r="F162" s="12"/>
      <c r="G162" s="10"/>
      <c r="H162" s="10"/>
      <c r="I162" s="1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">
      <c r="A163" s="10"/>
      <c r="B163" s="10"/>
      <c r="C163" s="10"/>
      <c r="D163" s="10"/>
      <c r="E163" s="10"/>
      <c r="F163" s="12"/>
      <c r="G163" s="10"/>
      <c r="H163" s="10"/>
      <c r="I163" s="10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">
      <c r="A164" s="10"/>
      <c r="B164" s="10"/>
      <c r="C164" s="10"/>
      <c r="D164" s="10"/>
      <c r="E164" s="10"/>
      <c r="F164" s="12"/>
      <c r="G164" s="10"/>
      <c r="H164" s="10"/>
      <c r="I164" s="1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">
      <c r="A165" s="10"/>
      <c r="B165" s="10"/>
      <c r="C165" s="10"/>
      <c r="D165" s="10"/>
      <c r="E165" s="10"/>
      <c r="F165" s="12"/>
      <c r="G165" s="10"/>
      <c r="H165" s="10"/>
      <c r="I165" s="1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">
      <c r="A166" s="10"/>
      <c r="B166" s="10"/>
      <c r="C166" s="10"/>
      <c r="D166" s="10"/>
      <c r="E166" s="10"/>
      <c r="F166" s="12"/>
      <c r="G166" s="10"/>
      <c r="H166" s="10"/>
      <c r="I166" s="1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">
      <c r="A167" s="10"/>
      <c r="B167" s="10"/>
      <c r="C167" s="10"/>
      <c r="D167" s="10"/>
      <c r="E167" s="10"/>
      <c r="F167" s="12"/>
      <c r="G167" s="10"/>
      <c r="H167" s="10"/>
      <c r="I167" s="1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">
      <c r="A168" s="10"/>
      <c r="B168" s="10"/>
      <c r="C168" s="10"/>
      <c r="D168" s="10"/>
      <c r="E168" s="10"/>
      <c r="F168" s="12"/>
      <c r="G168" s="10"/>
      <c r="H168" s="10"/>
      <c r="I168" s="1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">
      <c r="A169" s="10"/>
      <c r="B169" s="10"/>
      <c r="C169" s="10"/>
      <c r="D169" s="10"/>
      <c r="E169" s="46"/>
      <c r="F169" s="12"/>
      <c r="G169" s="10"/>
      <c r="H169" s="10"/>
      <c r="I169" s="1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">
      <c r="A170" s="10"/>
      <c r="B170" s="10"/>
      <c r="C170" s="10"/>
      <c r="D170" s="10"/>
      <c r="E170" s="10"/>
      <c r="F170" s="12"/>
      <c r="G170" s="10"/>
      <c r="H170" s="10"/>
      <c r="I170" s="1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">
      <c r="A171" s="10"/>
      <c r="B171" s="10"/>
      <c r="C171" s="10"/>
      <c r="D171" s="10"/>
      <c r="E171" s="10"/>
      <c r="F171" s="12"/>
      <c r="G171" s="10"/>
      <c r="H171" s="10"/>
      <c r="I171" s="1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">
      <c r="A172" s="10"/>
      <c r="B172" s="10"/>
      <c r="C172" s="10"/>
      <c r="D172" s="10"/>
      <c r="E172" s="10"/>
      <c r="F172" s="12"/>
      <c r="G172" s="10"/>
      <c r="H172" s="10"/>
      <c r="I172" s="10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">
      <c r="A173" s="10"/>
      <c r="B173" s="10"/>
      <c r="C173" s="10"/>
      <c r="D173" s="10"/>
      <c r="E173" s="10"/>
      <c r="F173" s="12"/>
      <c r="G173" s="10"/>
      <c r="H173" s="10"/>
      <c r="I173" s="1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">
      <c r="A174" s="10"/>
      <c r="B174" s="10"/>
      <c r="C174" s="10"/>
      <c r="D174" s="10"/>
      <c r="E174" s="10"/>
      <c r="F174" s="12"/>
      <c r="G174" s="10"/>
      <c r="H174" s="10"/>
      <c r="I174" s="1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">
      <c r="A175" s="10"/>
      <c r="B175" s="10"/>
      <c r="C175" s="10"/>
      <c r="D175" s="10"/>
      <c r="E175" s="10"/>
      <c r="F175" s="12"/>
      <c r="G175" s="10"/>
      <c r="H175" s="10"/>
      <c r="I175" s="1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">
      <c r="A176" s="10"/>
      <c r="B176" s="10"/>
      <c r="C176" s="10"/>
      <c r="D176" s="10"/>
      <c r="E176" s="10"/>
      <c r="F176" s="12"/>
      <c r="G176" s="10"/>
      <c r="H176" s="10"/>
      <c r="I176" s="1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">
      <c r="A177" s="10"/>
      <c r="B177" s="10"/>
      <c r="C177" s="10"/>
      <c r="D177" s="10"/>
      <c r="E177" s="10"/>
      <c r="F177" s="12"/>
      <c r="G177" s="10"/>
      <c r="H177" s="10"/>
      <c r="I177" s="1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">
      <c r="A178" s="10"/>
      <c r="B178" s="10"/>
      <c r="C178" s="10"/>
      <c r="D178" s="10"/>
      <c r="E178" s="10"/>
      <c r="F178" s="12"/>
      <c r="G178" s="10"/>
      <c r="H178" s="10"/>
      <c r="I178" s="1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">
      <c r="A179" s="10"/>
      <c r="B179" s="10"/>
      <c r="C179" s="10"/>
      <c r="D179" s="10"/>
      <c r="E179" s="10"/>
      <c r="F179" s="12"/>
      <c r="G179" s="10"/>
      <c r="H179" s="10"/>
      <c r="I179" s="1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">
      <c r="A180" s="10"/>
      <c r="B180" s="10"/>
      <c r="C180" s="10"/>
      <c r="D180" s="10"/>
      <c r="E180" s="46"/>
      <c r="F180" s="12"/>
      <c r="G180" s="10"/>
      <c r="H180" s="10"/>
      <c r="I180" s="1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">
      <c r="A181" s="10"/>
      <c r="B181" s="10"/>
      <c r="C181" s="10"/>
      <c r="D181" s="10"/>
      <c r="E181" s="10"/>
      <c r="F181" s="12"/>
      <c r="G181" s="10"/>
      <c r="H181" s="10"/>
      <c r="I181" s="1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">
      <c r="A182" s="10"/>
      <c r="B182" s="10"/>
      <c r="C182" s="10"/>
      <c r="D182" s="10"/>
      <c r="E182" s="10"/>
      <c r="F182" s="12"/>
      <c r="G182" s="10"/>
      <c r="H182" s="10"/>
      <c r="I182" s="1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">
      <c r="A183" s="10"/>
      <c r="B183" s="10"/>
      <c r="C183" s="10"/>
      <c r="D183" s="10"/>
      <c r="E183" s="10"/>
      <c r="F183" s="12"/>
      <c r="G183" s="10"/>
      <c r="H183" s="10"/>
      <c r="I183" s="10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">
      <c r="A184" s="10"/>
      <c r="B184" s="10"/>
      <c r="C184" s="10"/>
      <c r="D184" s="10"/>
      <c r="E184" s="10"/>
      <c r="F184" s="12"/>
      <c r="G184" s="10"/>
      <c r="H184" s="10"/>
      <c r="I184" s="1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">
      <c r="A185" s="10"/>
      <c r="B185" s="10"/>
      <c r="C185" s="10"/>
      <c r="D185" s="10"/>
      <c r="E185" s="10"/>
      <c r="F185" s="12"/>
      <c r="G185" s="10"/>
      <c r="H185" s="10"/>
      <c r="I185" s="1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">
      <c r="A186" s="10"/>
      <c r="B186" s="10"/>
      <c r="C186" s="10"/>
      <c r="D186" s="10"/>
      <c r="E186" s="10"/>
      <c r="F186" s="12"/>
      <c r="G186" s="10"/>
      <c r="H186" s="10"/>
      <c r="I186" s="1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">
      <c r="A187" s="10"/>
      <c r="B187" s="10"/>
      <c r="C187" s="10"/>
      <c r="D187" s="10"/>
      <c r="E187" s="10"/>
      <c r="F187" s="12"/>
      <c r="G187" s="10"/>
      <c r="H187" s="10"/>
      <c r="I187" s="1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">
      <c r="A188" s="10"/>
      <c r="B188" s="10"/>
      <c r="C188" s="10"/>
      <c r="D188" s="10"/>
      <c r="E188" s="10"/>
      <c r="F188" s="12"/>
      <c r="G188" s="10"/>
      <c r="H188" s="10"/>
      <c r="I188" s="1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">
      <c r="A189" s="10"/>
      <c r="B189" s="10"/>
      <c r="C189" s="10"/>
      <c r="D189" s="10"/>
      <c r="E189" s="46"/>
      <c r="F189" s="12"/>
      <c r="G189" s="10"/>
      <c r="H189" s="10"/>
      <c r="I189" s="1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">
      <c r="A190" s="10"/>
      <c r="B190" s="10"/>
      <c r="C190" s="10"/>
      <c r="D190" s="10"/>
      <c r="E190" s="10"/>
      <c r="F190" s="12"/>
      <c r="G190" s="10"/>
      <c r="H190" s="10"/>
      <c r="I190" s="1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">
      <c r="A191" s="10"/>
      <c r="B191" s="10"/>
      <c r="C191" s="10"/>
      <c r="D191" s="10"/>
      <c r="E191" s="10"/>
      <c r="F191" s="12"/>
      <c r="G191" s="10"/>
      <c r="H191" s="10"/>
      <c r="I191" s="1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">
      <c r="A192" s="10"/>
      <c r="B192" s="10"/>
      <c r="C192" s="10"/>
      <c r="D192" s="10"/>
      <c r="E192" s="10"/>
      <c r="F192" s="12"/>
      <c r="G192" s="10"/>
      <c r="H192" s="10"/>
      <c r="I192" s="1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">
      <c r="A193" s="10"/>
      <c r="B193" s="10"/>
      <c r="C193" s="10"/>
      <c r="D193" s="10"/>
      <c r="E193" s="10"/>
      <c r="F193" s="12"/>
      <c r="G193" s="10"/>
      <c r="H193" s="10"/>
      <c r="I193" s="1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">
      <c r="A194" s="10"/>
      <c r="B194" s="10"/>
      <c r="C194" s="10"/>
      <c r="D194" s="10"/>
      <c r="E194" s="10"/>
      <c r="F194" s="12"/>
      <c r="G194" s="10"/>
      <c r="H194" s="10"/>
      <c r="I194" s="10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">
      <c r="A195" s="10"/>
      <c r="B195" s="10"/>
      <c r="C195" s="10"/>
      <c r="D195" s="10"/>
      <c r="E195" s="10"/>
      <c r="F195" s="12"/>
      <c r="G195" s="10"/>
      <c r="H195" s="10"/>
      <c r="I195" s="1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">
      <c r="A196" s="10"/>
      <c r="B196" s="10"/>
      <c r="C196" s="10"/>
      <c r="D196" s="10"/>
      <c r="E196" s="10"/>
      <c r="F196" s="12"/>
      <c r="G196" s="10"/>
      <c r="H196" s="10"/>
      <c r="I196" s="1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">
      <c r="A197" s="10"/>
      <c r="B197" s="10"/>
      <c r="C197" s="10"/>
      <c r="D197" s="10"/>
      <c r="E197" s="10"/>
      <c r="F197" s="12"/>
      <c r="G197" s="10"/>
      <c r="H197" s="10"/>
      <c r="I197" s="1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">
      <c r="A198" s="10"/>
      <c r="B198" s="10"/>
      <c r="C198" s="10"/>
      <c r="D198" s="10"/>
      <c r="E198" s="46"/>
      <c r="F198" s="12"/>
      <c r="G198" s="10"/>
      <c r="H198" s="10"/>
      <c r="I198" s="1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">
      <c r="A199" s="10"/>
      <c r="B199" s="10"/>
      <c r="C199" s="10"/>
      <c r="D199" s="10"/>
      <c r="E199" s="10"/>
      <c r="F199" s="12"/>
      <c r="G199" s="10"/>
      <c r="H199" s="10"/>
      <c r="I199" s="1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">
      <c r="A200" s="10"/>
      <c r="B200" s="10"/>
      <c r="C200" s="10"/>
      <c r="D200" s="10"/>
      <c r="E200" s="10"/>
      <c r="F200" s="12"/>
      <c r="G200" s="10"/>
      <c r="H200" s="10"/>
      <c r="I200" s="1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">
      <c r="A201" s="10"/>
      <c r="B201" s="10"/>
      <c r="C201" s="10"/>
      <c r="D201" s="10"/>
      <c r="E201" s="10"/>
      <c r="F201" s="12"/>
      <c r="G201" s="10"/>
      <c r="H201" s="10"/>
      <c r="I201" s="10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">
      <c r="A202" s="10"/>
      <c r="B202" s="10"/>
      <c r="C202" s="10"/>
      <c r="D202" s="10"/>
      <c r="E202" s="10"/>
      <c r="F202" s="12"/>
      <c r="G202" s="10"/>
      <c r="H202" s="10"/>
      <c r="I202" s="1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">
      <c r="A203" s="10"/>
      <c r="B203" s="10"/>
      <c r="C203" s="10"/>
      <c r="D203" s="10"/>
      <c r="E203" s="10"/>
      <c r="F203" s="12"/>
      <c r="G203" s="10"/>
      <c r="H203" s="10"/>
      <c r="I203" s="1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">
      <c r="A204" s="10"/>
      <c r="B204" s="10"/>
      <c r="C204" s="10"/>
      <c r="D204" s="10"/>
      <c r="E204" s="10"/>
      <c r="F204" s="12"/>
      <c r="G204" s="10"/>
      <c r="H204" s="10"/>
      <c r="I204" s="1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">
      <c r="A205" s="10"/>
      <c r="B205" s="10"/>
      <c r="C205" s="10"/>
      <c r="D205" s="10"/>
      <c r="E205" s="10"/>
      <c r="F205" s="12"/>
      <c r="G205" s="10"/>
      <c r="H205" s="10"/>
      <c r="I205" s="1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">
      <c r="A206" s="10"/>
      <c r="B206" s="10"/>
      <c r="C206" s="10"/>
      <c r="D206" s="10"/>
      <c r="E206" s="10"/>
      <c r="F206" s="12"/>
      <c r="G206" s="10"/>
      <c r="H206" s="10"/>
      <c r="I206" s="1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">
      <c r="A207" s="10"/>
      <c r="B207" s="10"/>
      <c r="C207" s="10"/>
      <c r="D207" s="10"/>
      <c r="E207" s="10"/>
      <c r="F207" s="12"/>
      <c r="G207" s="10"/>
      <c r="H207" s="10"/>
      <c r="I207" s="1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">
      <c r="A208" s="10"/>
      <c r="B208" s="10"/>
      <c r="C208" s="10"/>
      <c r="D208" s="10"/>
      <c r="E208" s="10"/>
      <c r="F208" s="12"/>
      <c r="G208" s="10"/>
      <c r="H208" s="10"/>
      <c r="I208" s="1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">
      <c r="A209" s="10"/>
      <c r="B209" s="10"/>
      <c r="C209" s="10"/>
      <c r="D209" s="10"/>
      <c r="E209" s="46"/>
      <c r="F209" s="12"/>
      <c r="G209" s="10"/>
      <c r="H209" s="10"/>
      <c r="I209" s="1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">
      <c r="A210" s="10"/>
      <c r="B210" s="10"/>
      <c r="C210" s="10"/>
      <c r="D210" s="10"/>
      <c r="E210" s="10"/>
      <c r="F210" s="12"/>
      <c r="G210" s="10"/>
      <c r="H210" s="10"/>
      <c r="I210" s="1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">
      <c r="A211" s="10"/>
      <c r="B211" s="10"/>
      <c r="C211" s="10"/>
      <c r="D211" s="10"/>
      <c r="E211" s="10"/>
      <c r="F211" s="12"/>
      <c r="G211" s="10"/>
      <c r="H211" s="10"/>
      <c r="I211" s="1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">
      <c r="A212" s="10"/>
      <c r="B212" s="10"/>
      <c r="C212" s="10"/>
      <c r="D212" s="10"/>
      <c r="E212" s="10"/>
      <c r="F212" s="12"/>
      <c r="G212" s="10"/>
      <c r="H212" s="10"/>
      <c r="I212" s="10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">
      <c r="A213" s="10"/>
      <c r="B213" s="10"/>
      <c r="C213" s="10"/>
      <c r="D213" s="10"/>
      <c r="E213" s="10"/>
      <c r="F213" s="12"/>
      <c r="G213" s="10"/>
      <c r="H213" s="10"/>
      <c r="I213" s="1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">
      <c r="A214" s="10"/>
      <c r="B214" s="10"/>
      <c r="C214" s="10"/>
      <c r="D214" s="10"/>
      <c r="E214" s="10"/>
      <c r="F214" s="12"/>
      <c r="G214" s="10"/>
      <c r="H214" s="10"/>
      <c r="I214" s="1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">
      <c r="A215" s="10"/>
      <c r="B215" s="10"/>
      <c r="C215" s="10"/>
      <c r="D215" s="10"/>
      <c r="E215" s="10"/>
      <c r="F215" s="12"/>
      <c r="G215" s="10"/>
      <c r="H215" s="10"/>
      <c r="I215" s="1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">
      <c r="A216" s="10"/>
      <c r="B216" s="10"/>
      <c r="C216" s="10"/>
      <c r="D216" s="10"/>
      <c r="E216" s="46"/>
      <c r="F216" s="12"/>
      <c r="G216" s="10"/>
      <c r="H216" s="10"/>
      <c r="I216" s="1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">
      <c r="A217" s="10"/>
      <c r="B217" s="10"/>
      <c r="C217" s="10"/>
      <c r="D217" s="10"/>
      <c r="E217" s="10"/>
      <c r="F217" s="12"/>
      <c r="G217" s="10"/>
      <c r="H217" s="10"/>
      <c r="I217" s="1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">
      <c r="A218" s="10"/>
      <c r="B218" s="10"/>
      <c r="C218" s="10"/>
      <c r="D218" s="10"/>
      <c r="E218" s="10"/>
      <c r="F218" s="12"/>
      <c r="G218" s="10"/>
      <c r="H218" s="10"/>
      <c r="I218" s="10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">
      <c r="A219" s="10"/>
      <c r="B219" s="10"/>
      <c r="C219" s="10"/>
      <c r="D219" s="10"/>
      <c r="E219" s="10"/>
      <c r="F219" s="12"/>
      <c r="G219" s="10"/>
      <c r="H219" s="10"/>
      <c r="I219" s="1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">
      <c r="A220" s="10"/>
      <c r="B220" s="10"/>
      <c r="C220" s="10"/>
      <c r="D220" s="10"/>
      <c r="E220" s="10"/>
      <c r="F220" s="12"/>
      <c r="G220" s="10"/>
      <c r="H220" s="10"/>
      <c r="I220" s="1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">
      <c r="A221" s="10"/>
      <c r="B221" s="10"/>
      <c r="C221" s="10"/>
      <c r="D221" s="10"/>
      <c r="E221" s="10"/>
      <c r="F221" s="12"/>
      <c r="G221" s="10"/>
      <c r="H221" s="10"/>
      <c r="I221" s="1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">
      <c r="A222" s="10"/>
      <c r="B222" s="10"/>
      <c r="C222" s="10"/>
      <c r="D222" s="10"/>
      <c r="E222" s="10"/>
      <c r="F222" s="12"/>
      <c r="G222" s="10"/>
      <c r="H222" s="10"/>
      <c r="I222" s="1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">
      <c r="A223" s="10"/>
      <c r="B223" s="10"/>
      <c r="C223" s="10"/>
      <c r="D223" s="10"/>
      <c r="E223" s="10"/>
      <c r="F223" s="12"/>
      <c r="G223" s="10"/>
      <c r="H223" s="10"/>
      <c r="I223" s="1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">
      <c r="A224" s="10"/>
      <c r="B224" s="10"/>
      <c r="C224" s="10"/>
      <c r="D224" s="10"/>
      <c r="E224" s="10"/>
      <c r="F224" s="12"/>
      <c r="G224" s="10"/>
      <c r="H224" s="10"/>
      <c r="I224" s="1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">
      <c r="A225" s="10"/>
      <c r="B225" s="10"/>
      <c r="C225" s="10"/>
      <c r="D225" s="10"/>
      <c r="E225" s="10"/>
      <c r="F225" s="12"/>
      <c r="G225" s="10"/>
      <c r="H225" s="10"/>
      <c r="I225" s="1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">
      <c r="A226" s="10"/>
      <c r="B226" s="10"/>
      <c r="C226" s="10"/>
      <c r="D226" s="10"/>
      <c r="E226" s="10"/>
      <c r="F226" s="12"/>
      <c r="G226" s="10"/>
      <c r="H226" s="10"/>
      <c r="I226" s="1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">
      <c r="A227" s="10"/>
      <c r="B227" s="10"/>
      <c r="C227" s="10"/>
      <c r="D227" s="10"/>
      <c r="E227" s="10"/>
      <c r="F227" s="12"/>
      <c r="G227" s="10"/>
      <c r="H227" s="10"/>
      <c r="I227" s="1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">
      <c r="A228" s="10"/>
      <c r="B228" s="10"/>
      <c r="C228" s="10"/>
      <c r="D228" s="10"/>
      <c r="E228" s="46"/>
      <c r="F228" s="12"/>
      <c r="G228" s="10"/>
      <c r="H228" s="10"/>
      <c r="I228" s="1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">
      <c r="A229" s="10"/>
      <c r="B229" s="10"/>
      <c r="C229" s="10"/>
      <c r="D229" s="10"/>
      <c r="E229" s="10"/>
      <c r="F229" s="12"/>
      <c r="G229" s="10"/>
      <c r="H229" s="10"/>
      <c r="I229" s="1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">
      <c r="A230" s="10"/>
      <c r="B230" s="10"/>
      <c r="C230" s="10"/>
      <c r="D230" s="10"/>
      <c r="E230" s="10"/>
      <c r="F230" s="12"/>
      <c r="G230" s="10"/>
      <c r="H230" s="10"/>
      <c r="I230" s="1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">
      <c r="A231" s="10"/>
      <c r="B231" s="10"/>
      <c r="C231" s="10"/>
      <c r="D231" s="10"/>
      <c r="E231" s="10"/>
      <c r="F231" s="12"/>
      <c r="G231" s="10"/>
      <c r="H231" s="10"/>
      <c r="I231" s="10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">
      <c r="A232" s="10"/>
      <c r="B232" s="10"/>
      <c r="C232" s="10"/>
      <c r="D232" s="10"/>
      <c r="E232" s="10"/>
      <c r="F232" s="12"/>
      <c r="G232" s="10"/>
      <c r="H232" s="10"/>
      <c r="I232" s="1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">
      <c r="A233" s="10"/>
      <c r="B233" s="10"/>
      <c r="C233" s="10"/>
      <c r="D233" s="10"/>
      <c r="E233" s="10"/>
      <c r="F233" s="12"/>
      <c r="G233" s="10"/>
      <c r="H233" s="10"/>
      <c r="I233" s="1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">
      <c r="A234" s="10"/>
      <c r="B234" s="10"/>
      <c r="C234" s="10"/>
      <c r="D234" s="10"/>
      <c r="E234" s="10"/>
      <c r="F234" s="12"/>
      <c r="G234" s="10"/>
      <c r="H234" s="10"/>
      <c r="I234" s="1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">
      <c r="A235" s="10"/>
      <c r="B235" s="10"/>
      <c r="C235" s="10"/>
      <c r="D235" s="10"/>
      <c r="E235" s="10"/>
      <c r="F235" s="12"/>
      <c r="G235" s="10"/>
      <c r="H235" s="10"/>
      <c r="I235" s="1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">
      <c r="A236" s="10"/>
      <c r="B236" s="10"/>
      <c r="C236" s="10"/>
      <c r="D236" s="10"/>
      <c r="E236" s="10"/>
      <c r="F236" s="12"/>
      <c r="G236" s="10"/>
      <c r="H236" s="10"/>
      <c r="I236" s="1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">
      <c r="A237" s="10"/>
      <c r="B237" s="10"/>
      <c r="C237" s="10"/>
      <c r="D237" s="10"/>
      <c r="E237" s="10"/>
      <c r="F237" s="12"/>
      <c r="G237" s="10"/>
      <c r="H237" s="10"/>
      <c r="I237" s="1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">
      <c r="A238" s="10"/>
      <c r="B238" s="10"/>
      <c r="C238" s="10"/>
      <c r="D238" s="10"/>
      <c r="E238" s="10"/>
      <c r="F238" s="12"/>
      <c r="G238" s="10"/>
      <c r="H238" s="10"/>
      <c r="I238" s="1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">
      <c r="A239" s="10"/>
      <c r="B239" s="10"/>
      <c r="C239" s="10"/>
      <c r="D239" s="10"/>
      <c r="E239" s="46"/>
      <c r="F239" s="12"/>
      <c r="G239" s="10"/>
      <c r="H239" s="10"/>
      <c r="I239" s="1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">
      <c r="A240" s="10"/>
      <c r="B240" s="10"/>
      <c r="C240" s="10"/>
      <c r="D240" s="10"/>
      <c r="E240" s="10"/>
      <c r="F240" s="12"/>
      <c r="G240" s="10"/>
      <c r="H240" s="10"/>
      <c r="I240" s="1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">
      <c r="A241" s="10"/>
      <c r="B241" s="10"/>
      <c r="C241" s="10"/>
      <c r="D241" s="10"/>
      <c r="E241" s="10"/>
      <c r="F241" s="12"/>
      <c r="G241" s="10"/>
      <c r="H241" s="10"/>
      <c r="I241" s="10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">
      <c r="A242" s="10"/>
      <c r="B242" s="10"/>
      <c r="C242" s="10"/>
      <c r="D242" s="10"/>
      <c r="E242" s="10"/>
      <c r="F242" s="12"/>
      <c r="G242" s="10"/>
      <c r="H242" s="10"/>
      <c r="I242" s="10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">
      <c r="A243" s="10"/>
      <c r="B243" s="10"/>
      <c r="C243" s="10"/>
      <c r="D243" s="10"/>
      <c r="E243" s="10"/>
      <c r="F243" s="12"/>
      <c r="G243" s="10"/>
      <c r="H243" s="10"/>
      <c r="I243" s="1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">
      <c r="A244" s="10"/>
      <c r="B244" s="10"/>
      <c r="C244" s="10"/>
      <c r="D244" s="10"/>
      <c r="E244" s="46"/>
      <c r="F244" s="12"/>
      <c r="G244" s="10"/>
      <c r="H244" s="10"/>
      <c r="I244" s="1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">
      <c r="A245" s="10"/>
      <c r="B245" s="10"/>
      <c r="C245" s="10"/>
      <c r="D245" s="10"/>
      <c r="E245" s="10"/>
      <c r="F245" s="12"/>
      <c r="G245" s="10"/>
      <c r="H245" s="10"/>
      <c r="I245" s="1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">
      <c r="A246" s="10"/>
      <c r="B246" s="10"/>
      <c r="C246" s="10"/>
      <c r="D246" s="10"/>
      <c r="E246" s="10"/>
      <c r="F246" s="12"/>
      <c r="G246" s="10"/>
      <c r="H246" s="10"/>
      <c r="I246" s="1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">
      <c r="A247" s="10"/>
      <c r="B247" s="10"/>
      <c r="C247" s="10"/>
      <c r="D247" s="10"/>
      <c r="E247" s="10"/>
      <c r="F247" s="12"/>
      <c r="G247" s="10"/>
      <c r="H247" s="10"/>
      <c r="I247" s="1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">
      <c r="A248" s="10"/>
      <c r="B248" s="10"/>
      <c r="C248" s="10"/>
      <c r="D248" s="10"/>
      <c r="E248" s="10"/>
      <c r="F248" s="12"/>
      <c r="G248" s="10"/>
      <c r="H248" s="10"/>
      <c r="I248" s="10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">
      <c r="A249" s="10"/>
      <c r="B249" s="10"/>
      <c r="C249" s="10"/>
      <c r="D249" s="10"/>
      <c r="E249" s="10"/>
      <c r="F249" s="12"/>
      <c r="G249" s="10"/>
      <c r="H249" s="10"/>
      <c r="I249" s="1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">
      <c r="A250" s="10"/>
      <c r="B250" s="10"/>
      <c r="C250" s="10"/>
      <c r="D250" s="10"/>
      <c r="E250" s="10"/>
      <c r="F250" s="12"/>
      <c r="G250" s="10"/>
      <c r="H250" s="10"/>
      <c r="I250" s="1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">
      <c r="A251" s="10"/>
      <c r="B251" s="10"/>
      <c r="C251" s="10"/>
      <c r="D251" s="10"/>
      <c r="E251" s="10"/>
      <c r="F251" s="12"/>
      <c r="G251" s="10"/>
      <c r="H251" s="10"/>
      <c r="I251" s="1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">
      <c r="A252" s="10"/>
      <c r="B252" s="10"/>
      <c r="C252" s="10"/>
      <c r="D252" s="10"/>
      <c r="E252" s="10"/>
      <c r="F252" s="12"/>
      <c r="G252" s="10"/>
      <c r="H252" s="10"/>
      <c r="I252" s="1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">
      <c r="A253" s="10"/>
      <c r="B253" s="10"/>
      <c r="C253" s="10"/>
      <c r="D253" s="10"/>
      <c r="E253" s="10"/>
      <c r="F253" s="12"/>
      <c r="G253" s="10"/>
      <c r="H253" s="10"/>
      <c r="I253" s="1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">
      <c r="A254" s="10"/>
      <c r="B254" s="10"/>
      <c r="C254" s="10"/>
      <c r="D254" s="10"/>
      <c r="E254" s="10"/>
      <c r="F254" s="12"/>
      <c r="G254" s="10"/>
      <c r="H254" s="10"/>
      <c r="I254" s="1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">
      <c r="A255" s="10"/>
      <c r="B255" s="10"/>
      <c r="C255" s="10"/>
      <c r="D255" s="10"/>
      <c r="E255" s="10"/>
      <c r="F255" s="12"/>
      <c r="G255" s="10"/>
      <c r="H255" s="10"/>
      <c r="I255" s="1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">
      <c r="A256" s="10"/>
      <c r="B256" s="10"/>
      <c r="C256" s="10"/>
      <c r="D256" s="10"/>
      <c r="E256" s="46"/>
      <c r="F256" s="12"/>
      <c r="G256" s="10"/>
      <c r="H256" s="10"/>
      <c r="I256" s="1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">
      <c r="A257" s="10"/>
      <c r="B257" s="10"/>
      <c r="C257" s="10"/>
      <c r="D257" s="10"/>
      <c r="E257" s="10"/>
      <c r="F257" s="12"/>
      <c r="G257" s="10"/>
      <c r="H257" s="10"/>
      <c r="I257" s="1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">
      <c r="A258" s="10"/>
      <c r="B258" s="10"/>
      <c r="C258" s="10"/>
      <c r="D258" s="10"/>
      <c r="E258" s="10"/>
      <c r="F258" s="12"/>
      <c r="G258" s="10"/>
      <c r="H258" s="10"/>
      <c r="I258" s="10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">
      <c r="A259" s="10"/>
      <c r="B259" s="10"/>
      <c r="C259" s="10"/>
      <c r="D259" s="10"/>
      <c r="E259" s="10"/>
      <c r="F259" s="12"/>
      <c r="G259" s="10"/>
      <c r="H259" s="10"/>
      <c r="I259" s="1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">
      <c r="A260" s="10"/>
      <c r="B260" s="10"/>
      <c r="C260" s="10"/>
      <c r="D260" s="10"/>
      <c r="E260" s="10"/>
      <c r="F260" s="12"/>
      <c r="G260" s="10"/>
      <c r="H260" s="10"/>
      <c r="I260" s="1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">
      <c r="A261" s="10"/>
      <c r="B261" s="10"/>
      <c r="C261" s="10"/>
      <c r="D261" s="10"/>
      <c r="E261" s="10"/>
      <c r="F261" s="12"/>
      <c r="G261" s="10"/>
      <c r="H261" s="10"/>
      <c r="I261" s="1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">
      <c r="A262" s="10"/>
      <c r="B262" s="10"/>
      <c r="C262" s="10"/>
      <c r="D262" s="10"/>
      <c r="E262" s="46"/>
      <c r="F262" s="12"/>
      <c r="G262" s="10"/>
      <c r="H262" s="10"/>
      <c r="I262" s="1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">
      <c r="A263" s="10"/>
      <c r="B263" s="10"/>
      <c r="C263" s="10"/>
      <c r="D263" s="10"/>
      <c r="E263" s="10"/>
      <c r="F263" s="12"/>
      <c r="G263" s="10"/>
      <c r="H263" s="10"/>
      <c r="I263" s="1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 x14ac:dyDescent="0.2">
      <c r="A266" s="47" t="s">
        <v>68</v>
      </c>
      <c r="B266" s="45" t="s">
        <v>89</v>
      </c>
      <c r="C266" s="45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 x14ac:dyDescent="0.2">
      <c r="A267" s="10" t="s">
        <v>21</v>
      </c>
      <c r="B267" s="10">
        <f t="shared" ref="B267:B285" si="0">COUNTIF($H$13:$H$263,A267)</f>
        <v>0</v>
      </c>
      <c r="C267" s="11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 x14ac:dyDescent="0.2">
      <c r="A268" s="15" t="s">
        <v>90</v>
      </c>
      <c r="B268" s="10">
        <f t="shared" si="0"/>
        <v>0</v>
      </c>
      <c r="C268" s="11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6" x14ac:dyDescent="0.2">
      <c r="A269" s="48" t="s">
        <v>23</v>
      </c>
      <c r="B269" s="10">
        <f t="shared" si="0"/>
        <v>0</v>
      </c>
      <c r="C269" s="11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6" x14ac:dyDescent="0.2">
      <c r="A270" s="48" t="s">
        <v>8</v>
      </c>
      <c r="B270" s="10">
        <f t="shared" si="0"/>
        <v>0</v>
      </c>
      <c r="C270" s="11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 x14ac:dyDescent="0.2">
      <c r="A271" s="15" t="s">
        <v>19</v>
      </c>
      <c r="B271" s="10">
        <f t="shared" si="0"/>
        <v>0</v>
      </c>
      <c r="C271" s="11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 x14ac:dyDescent="0.2">
      <c r="A272" s="10" t="s">
        <v>91</v>
      </c>
      <c r="B272" s="10">
        <f t="shared" si="0"/>
        <v>0</v>
      </c>
      <c r="C272" s="11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">
      <c r="A273" s="10" t="s">
        <v>13</v>
      </c>
      <c r="B273" s="10">
        <f t="shared" si="0"/>
        <v>0</v>
      </c>
      <c r="C273" s="11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">
      <c r="A274" s="10" t="s">
        <v>20</v>
      </c>
      <c r="B274" s="10">
        <f t="shared" si="0"/>
        <v>0</v>
      </c>
      <c r="C274" s="11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">
      <c r="A275" s="10" t="s">
        <v>4</v>
      </c>
      <c r="B275" s="10">
        <f t="shared" si="0"/>
        <v>0</v>
      </c>
      <c r="C275" s="11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6" x14ac:dyDescent="0.2">
      <c r="A276" s="48" t="s">
        <v>14</v>
      </c>
      <c r="B276" s="10">
        <f t="shared" si="0"/>
        <v>0</v>
      </c>
      <c r="C276" s="11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6" x14ac:dyDescent="0.2">
      <c r="A277" s="48" t="s">
        <v>22</v>
      </c>
      <c r="B277" s="10">
        <f t="shared" si="0"/>
        <v>0</v>
      </c>
      <c r="C277" s="11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">
      <c r="A278" s="10" t="s">
        <v>92</v>
      </c>
      <c r="B278" s="10">
        <f t="shared" si="0"/>
        <v>0</v>
      </c>
      <c r="C278" s="11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">
      <c r="A279" s="10" t="s">
        <v>16</v>
      </c>
      <c r="B279" s="10">
        <f t="shared" si="0"/>
        <v>0</v>
      </c>
      <c r="C279" s="11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">
      <c r="A280" s="10" t="s">
        <v>12</v>
      </c>
      <c r="B280" s="10">
        <f t="shared" si="0"/>
        <v>0</v>
      </c>
      <c r="C280" s="11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">
      <c r="A281" s="10" t="s">
        <v>93</v>
      </c>
      <c r="B281" s="10">
        <f t="shared" si="0"/>
        <v>0</v>
      </c>
      <c r="C281" s="11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">
      <c r="A282" s="10" t="s">
        <v>17</v>
      </c>
      <c r="B282" s="10">
        <f t="shared" si="0"/>
        <v>0</v>
      </c>
      <c r="C282" s="11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">
      <c r="A283" s="10" t="s">
        <v>6</v>
      </c>
      <c r="B283" s="10">
        <f t="shared" si="0"/>
        <v>0</v>
      </c>
      <c r="C283" s="11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">
      <c r="A284" s="10" t="s">
        <v>15</v>
      </c>
      <c r="B284" s="10">
        <f t="shared" si="0"/>
        <v>0</v>
      </c>
      <c r="C284" s="11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">
      <c r="A285" s="49" t="s">
        <v>94</v>
      </c>
      <c r="B285" s="49">
        <f t="shared" si="0"/>
        <v>0</v>
      </c>
      <c r="C285" s="50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">
      <c r="A286" s="51" t="s">
        <v>9</v>
      </c>
      <c r="B286" s="51">
        <f>SUM(B267:B285)</f>
        <v>0</v>
      </c>
      <c r="C286" s="52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workbookViewId="0">
      <pane xSplit="1" topLeftCell="B1" activePane="topRight" state="frozen"/>
      <selection pane="topRight" activeCell="F17" sqref="F17"/>
    </sheetView>
  </sheetViews>
  <sheetFormatPr baseColWidth="10" defaultColWidth="14.5" defaultRowHeight="15" customHeight="1" x14ac:dyDescent="0.2"/>
  <cols>
    <col min="1" max="1" width="7.83203125" customWidth="1"/>
    <col min="2" max="2" width="32.6640625" customWidth="1"/>
    <col min="3" max="3" width="18.5" customWidth="1"/>
    <col min="4" max="4" width="16.1640625" bestFit="1" customWidth="1"/>
    <col min="5" max="5" width="10.33203125" customWidth="1"/>
    <col min="6" max="6" width="12.33203125" customWidth="1"/>
    <col min="7" max="14" width="10.66406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</row>
    <row r="6" spans="1:14" s="120" customForma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</row>
    <row r="8" spans="1:14" ht="16" x14ac:dyDescent="0.2">
      <c r="A8" s="240" t="s">
        <v>11</v>
      </c>
      <c r="B8" s="240"/>
      <c r="C8" s="240"/>
      <c r="D8" s="240"/>
      <c r="E8" s="240"/>
      <c r="F8" s="114"/>
      <c r="G8" s="114"/>
      <c r="H8" s="114"/>
      <c r="I8" s="98"/>
    </row>
    <row r="9" spans="1:14" ht="16" x14ac:dyDescent="0.2">
      <c r="A9" s="233" t="s">
        <v>107</v>
      </c>
      <c r="B9" s="233"/>
      <c r="C9" s="233"/>
      <c r="D9" s="233"/>
      <c r="E9" s="233"/>
      <c r="F9" s="114"/>
      <c r="G9" s="114"/>
      <c r="H9" s="114"/>
      <c r="I9" s="98"/>
    </row>
    <row r="10" spans="1:14" ht="16" x14ac:dyDescent="0.2">
      <c r="A10" s="9"/>
      <c r="B10" s="9"/>
      <c r="C10" s="9"/>
      <c r="D10" s="9"/>
      <c r="E10" s="9"/>
      <c r="F10" s="9"/>
      <c r="G10" s="9"/>
      <c r="H10" s="9"/>
      <c r="I10" s="1"/>
    </row>
    <row r="11" spans="1:14" ht="20" x14ac:dyDescent="0.2">
      <c r="A11" s="233" t="s">
        <v>125</v>
      </c>
      <c r="B11" s="233"/>
      <c r="C11" s="233"/>
      <c r="D11" s="233"/>
      <c r="E11" s="233"/>
      <c r="F11" s="114"/>
      <c r="G11" s="114"/>
      <c r="H11" s="115"/>
      <c r="I11" s="98"/>
    </row>
    <row r="12" spans="1:14" s="120" customFormat="1" ht="20" x14ac:dyDescent="0.2">
      <c r="A12" s="118"/>
      <c r="B12" s="118"/>
      <c r="C12" s="118"/>
      <c r="D12" s="118"/>
      <c r="E12" s="118"/>
      <c r="F12" s="114"/>
      <c r="G12" s="114"/>
      <c r="H12" s="115"/>
    </row>
    <row r="13" spans="1:14" ht="15" customHeight="1" thickBot="1" x14ac:dyDescent="0.25"/>
    <row r="14" spans="1:14" ht="21.75" customHeight="1" x14ac:dyDescent="0.2">
      <c r="B14" s="197" t="s">
        <v>1</v>
      </c>
      <c r="C14" s="199" t="s">
        <v>2</v>
      </c>
      <c r="D14" s="198" t="s">
        <v>3</v>
      </c>
      <c r="E14" s="1"/>
      <c r="F14" s="1"/>
      <c r="G14" s="1"/>
      <c r="H14" s="1"/>
      <c r="I14" s="1"/>
      <c r="M14" s="1"/>
      <c r="N14" s="1"/>
    </row>
    <row r="15" spans="1:14" ht="16" x14ac:dyDescent="0.2">
      <c r="B15" s="223" t="s">
        <v>95</v>
      </c>
      <c r="C15" s="3">
        <v>80</v>
      </c>
      <c r="D15" s="7">
        <v>0.5</v>
      </c>
      <c r="E15" s="1"/>
      <c r="F15" s="1"/>
      <c r="G15" s="1"/>
      <c r="H15" s="1"/>
      <c r="I15" s="1"/>
      <c r="M15" s="1"/>
      <c r="N15" s="1"/>
    </row>
    <row r="16" spans="1:14" ht="16" x14ac:dyDescent="0.2">
      <c r="B16" s="223" t="s">
        <v>23</v>
      </c>
      <c r="C16" s="3">
        <v>49</v>
      </c>
      <c r="D16" s="7">
        <v>0.18</v>
      </c>
      <c r="E16" s="1"/>
      <c r="F16" s="1"/>
      <c r="G16" s="1"/>
      <c r="H16" s="1"/>
      <c r="I16" s="1"/>
      <c r="M16" s="1"/>
      <c r="N16" s="1"/>
    </row>
    <row r="17" spans="2:14" ht="16" x14ac:dyDescent="0.2">
      <c r="B17" s="222" t="s">
        <v>19</v>
      </c>
      <c r="C17" s="3">
        <v>22</v>
      </c>
      <c r="D17" s="7">
        <v>0.08</v>
      </c>
      <c r="E17" s="1"/>
      <c r="F17" s="1"/>
      <c r="G17" s="1"/>
      <c r="H17" s="1"/>
      <c r="I17" s="1"/>
      <c r="M17" s="1"/>
      <c r="N17" s="1"/>
    </row>
    <row r="18" spans="2:14" ht="16" x14ac:dyDescent="0.2">
      <c r="B18" s="222" t="s">
        <v>4</v>
      </c>
      <c r="C18" s="3">
        <v>1</v>
      </c>
      <c r="D18" s="7">
        <v>0.01</v>
      </c>
      <c r="E18" s="1"/>
      <c r="F18" s="1"/>
      <c r="G18" s="1"/>
      <c r="H18" s="1"/>
      <c r="I18" s="1"/>
      <c r="M18" s="1"/>
      <c r="N18" s="1"/>
    </row>
    <row r="19" spans="2:14" ht="16" x14ac:dyDescent="0.2">
      <c r="B19" s="222" t="s">
        <v>8</v>
      </c>
      <c r="C19" s="3">
        <v>4</v>
      </c>
      <c r="D19" s="7">
        <f>C19/C28</f>
        <v>1.9801980198019802E-2</v>
      </c>
      <c r="E19" s="1"/>
      <c r="F19" s="1"/>
      <c r="G19" s="1"/>
      <c r="H19" s="1"/>
      <c r="I19" s="1"/>
      <c r="M19" s="1"/>
      <c r="N19" s="1"/>
    </row>
    <row r="20" spans="2:14" ht="16" x14ac:dyDescent="0.2">
      <c r="B20" s="222" t="s">
        <v>18</v>
      </c>
      <c r="C20" s="3">
        <v>15</v>
      </c>
      <c r="D20" s="7">
        <v>0.08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6" x14ac:dyDescent="0.2">
      <c r="B21" s="222" t="s">
        <v>15</v>
      </c>
      <c r="C21" s="3">
        <v>3</v>
      </c>
      <c r="D21" s="7">
        <f>C21/C28</f>
        <v>1.4851485148514851E-2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6" x14ac:dyDescent="0.2">
      <c r="B22" s="223" t="s">
        <v>17</v>
      </c>
      <c r="C22" s="3">
        <v>7</v>
      </c>
      <c r="D22" s="7">
        <v>0.03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s="120" customFormat="1" ht="16" x14ac:dyDescent="0.2">
      <c r="B23" s="223" t="s">
        <v>6</v>
      </c>
      <c r="C23" s="3">
        <v>8</v>
      </c>
      <c r="D23" s="7">
        <v>0.03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s="80" customFormat="1" ht="16" x14ac:dyDescent="0.2">
      <c r="B24" s="222" t="s">
        <v>150</v>
      </c>
      <c r="C24" s="3">
        <v>6</v>
      </c>
      <c r="D24" s="7">
        <v>0.02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s="80" customFormat="1" ht="16" x14ac:dyDescent="0.2">
      <c r="B25" s="222" t="s">
        <v>101</v>
      </c>
      <c r="C25" s="3">
        <v>5</v>
      </c>
      <c r="D25" s="7">
        <f>C25/C28</f>
        <v>2.4752475247524754E-2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6" x14ac:dyDescent="0.2">
      <c r="B26" s="222" t="s">
        <v>102</v>
      </c>
      <c r="C26" s="3">
        <v>1</v>
      </c>
      <c r="D26" s="7">
        <v>0.01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6" x14ac:dyDescent="0.2">
      <c r="B27" s="222" t="s">
        <v>12</v>
      </c>
      <c r="C27" s="3">
        <v>1</v>
      </c>
      <c r="D27" s="7">
        <v>0.01</v>
      </c>
    </row>
    <row r="28" spans="2:14" ht="15" customHeight="1" thickBot="1" x14ac:dyDescent="0.25">
      <c r="B28" s="200" t="s">
        <v>9</v>
      </c>
      <c r="C28" s="4">
        <f>SUM(C15:C27)</f>
        <v>202</v>
      </c>
      <c r="D28" s="8">
        <f>C28/C28</f>
        <v>1</v>
      </c>
    </row>
    <row r="38" ht="15.75" customHeight="1" x14ac:dyDescent="0.2"/>
  </sheetData>
  <mergeCells count="3">
    <mergeCell ref="A11:E11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1"/>
  <sheetViews>
    <sheetView topLeftCell="A6" workbookViewId="0">
      <pane xSplit="1" topLeftCell="B1" activePane="topRight" state="frozen"/>
      <selection pane="topRight" activeCell="E20" sqref="E20"/>
    </sheetView>
  </sheetViews>
  <sheetFormatPr baseColWidth="10" defaultColWidth="14.5" defaultRowHeight="15" customHeight="1" x14ac:dyDescent="0.2"/>
  <cols>
    <col min="1" max="1" width="17.5" customWidth="1"/>
    <col min="2" max="2" width="28.1640625" bestFit="1" customWidth="1"/>
    <col min="3" max="3" width="15" customWidth="1"/>
    <col min="4" max="4" width="21.1640625" customWidth="1"/>
    <col min="5" max="17" width="11.5" customWidth="1"/>
  </cols>
  <sheetData>
    <row r="1" spans="1:17" ht="16" x14ac:dyDescent="0.2">
      <c r="A1" s="122"/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" x14ac:dyDescent="0.2">
      <c r="A2" s="122"/>
      <c r="B2" s="122"/>
      <c r="C2" s="122"/>
      <c r="D2" s="122"/>
      <c r="E2" s="122"/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" x14ac:dyDescent="0.2">
      <c r="A3" s="122"/>
      <c r="B3" s="122"/>
      <c r="C3" s="122"/>
      <c r="D3" s="122"/>
      <c r="E3" s="122"/>
      <c r="F3" s="122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" x14ac:dyDescent="0.2">
      <c r="A4" s="122"/>
      <c r="B4" s="122"/>
      <c r="C4" s="122"/>
      <c r="D4" s="122"/>
      <c r="E4" s="122"/>
      <c r="F4" s="122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" x14ac:dyDescent="0.2">
      <c r="A5" s="122"/>
      <c r="B5" s="122"/>
      <c r="C5" s="122"/>
      <c r="D5" s="122"/>
      <c r="E5" s="122"/>
      <c r="F5" s="12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" x14ac:dyDescent="0.2">
      <c r="A6" s="122"/>
      <c r="B6" s="122"/>
      <c r="C6" s="122"/>
      <c r="D6" s="122"/>
      <c r="E6" s="122"/>
      <c r="F6" s="12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20" customFormat="1" ht="16" x14ac:dyDescent="0.2">
      <c r="A7" s="122"/>
      <c r="B7" s="122"/>
      <c r="C7" s="122"/>
      <c r="D7" s="122"/>
      <c r="E7" s="122"/>
      <c r="F7" s="12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" x14ac:dyDescent="0.2">
      <c r="A8" s="122"/>
      <c r="B8" s="122"/>
      <c r="C8" s="122"/>
      <c r="D8" s="122"/>
      <c r="E8" s="122"/>
      <c r="F8" s="12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x14ac:dyDescent="0.2">
      <c r="A9" s="241" t="s">
        <v>11</v>
      </c>
      <c r="B9" s="241"/>
      <c r="C9" s="241"/>
      <c r="D9" s="241"/>
      <c r="E9" s="241"/>
      <c r="F9" s="24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2">
      <c r="A10" s="242" t="s">
        <v>107</v>
      </c>
      <c r="B10" s="242"/>
      <c r="C10" s="242"/>
      <c r="D10" s="242"/>
      <c r="E10" s="242"/>
      <c r="F10" s="24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 x14ac:dyDescent="0.25">
      <c r="A11" s="125"/>
      <c r="B11" s="125"/>
      <c r="C11" s="125"/>
      <c r="D11" s="125"/>
      <c r="E11" s="125"/>
      <c r="F11" s="12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x14ac:dyDescent="0.2">
      <c r="A12" s="242" t="s">
        <v>126</v>
      </c>
      <c r="B12" s="242"/>
      <c r="C12" s="242"/>
      <c r="D12" s="242"/>
      <c r="E12" s="242"/>
      <c r="F12" s="24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" x14ac:dyDescent="0.25">
      <c r="A13" s="125"/>
      <c r="B13" s="125"/>
      <c r="C13" s="125"/>
      <c r="D13" s="125"/>
      <c r="E13" s="125"/>
      <c r="F13" s="1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120" customFormat="1" ht="19" x14ac:dyDescent="0.25">
      <c r="A14" s="125"/>
      <c r="B14" s="125"/>
      <c r="C14" s="125"/>
      <c r="D14" s="125"/>
      <c r="E14" s="125"/>
      <c r="F14" s="12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0" thickBot="1" x14ac:dyDescent="0.3">
      <c r="A15" s="125"/>
      <c r="B15" s="125"/>
      <c r="C15" s="125"/>
      <c r="D15" s="125"/>
      <c r="E15" s="125"/>
      <c r="F15" s="1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" x14ac:dyDescent="0.25">
      <c r="A16" s="123"/>
      <c r="B16" s="209" t="s">
        <v>1</v>
      </c>
      <c r="C16" s="210" t="s">
        <v>2</v>
      </c>
      <c r="D16" s="211" t="s">
        <v>3</v>
      </c>
      <c r="E16" s="124"/>
      <c r="F16" s="12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" x14ac:dyDescent="0.25">
      <c r="A17" s="123"/>
      <c r="B17" s="221" t="s">
        <v>95</v>
      </c>
      <c r="C17" s="126">
        <v>70</v>
      </c>
      <c r="D17" s="127">
        <f>+C$17/C$30</f>
        <v>0.3783783783783784</v>
      </c>
      <c r="E17" s="124"/>
      <c r="F17" s="1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" x14ac:dyDescent="0.25">
      <c r="A18" s="123"/>
      <c r="B18" s="221" t="s">
        <v>23</v>
      </c>
      <c r="C18" s="126">
        <v>46</v>
      </c>
      <c r="D18" s="127">
        <f t="shared" ref="D18:D30" si="0">+C18/$C$30</f>
        <v>0.24864864864864866</v>
      </c>
      <c r="E18" s="124"/>
      <c r="F18" s="1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9" x14ac:dyDescent="0.25">
      <c r="A19" s="123"/>
      <c r="B19" s="221" t="s">
        <v>19</v>
      </c>
      <c r="C19" s="126">
        <v>20</v>
      </c>
      <c r="D19" s="127">
        <v>0.1</v>
      </c>
      <c r="E19" s="124"/>
      <c r="F19" s="1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9" x14ac:dyDescent="0.25">
      <c r="A20" s="123"/>
      <c r="B20" s="221" t="s">
        <v>4</v>
      </c>
      <c r="C20" s="126">
        <v>2</v>
      </c>
      <c r="D20" s="127">
        <f t="shared" si="0"/>
        <v>1.0810810810810811E-2</v>
      </c>
      <c r="E20" s="124"/>
      <c r="F20" s="1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" x14ac:dyDescent="0.25">
      <c r="A21" s="123"/>
      <c r="B21" s="221" t="s">
        <v>8</v>
      </c>
      <c r="C21" s="126">
        <v>5</v>
      </c>
      <c r="D21" s="127">
        <f t="shared" si="0"/>
        <v>2.7027027027027029E-2</v>
      </c>
      <c r="E21" s="124"/>
      <c r="F21" s="1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9" x14ac:dyDescent="0.25">
      <c r="A22" s="123"/>
      <c r="B22" s="221" t="s">
        <v>18</v>
      </c>
      <c r="C22" s="126">
        <v>12</v>
      </c>
      <c r="D22" s="127">
        <f t="shared" si="0"/>
        <v>6.4864864864864868E-2</v>
      </c>
      <c r="E22" s="124"/>
      <c r="F22" s="1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9" x14ac:dyDescent="0.25">
      <c r="A23" s="123"/>
      <c r="B23" s="221" t="s">
        <v>6</v>
      </c>
      <c r="C23" s="126">
        <v>9</v>
      </c>
      <c r="D23" s="127">
        <f t="shared" si="0"/>
        <v>4.8648648648648651E-2</v>
      </c>
      <c r="E23" s="124"/>
      <c r="F23" s="1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9" x14ac:dyDescent="0.25">
      <c r="A24" s="123"/>
      <c r="B24" s="221" t="s">
        <v>91</v>
      </c>
      <c r="C24" s="128">
        <v>5</v>
      </c>
      <c r="D24" s="127">
        <f t="shared" si="0"/>
        <v>2.7027027027027029E-2</v>
      </c>
      <c r="E24" s="124"/>
      <c r="F24" s="1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9" x14ac:dyDescent="0.25">
      <c r="A25" s="123"/>
      <c r="B25" s="221" t="s">
        <v>17</v>
      </c>
      <c r="C25" s="126">
        <v>6</v>
      </c>
      <c r="D25" s="127">
        <f t="shared" si="0"/>
        <v>3.2432432432432434E-2</v>
      </c>
      <c r="E25" s="124"/>
      <c r="F25" s="12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9" x14ac:dyDescent="0.25">
      <c r="A26" s="123"/>
      <c r="B26" s="221" t="s">
        <v>149</v>
      </c>
      <c r="C26" s="126">
        <v>5</v>
      </c>
      <c r="D26" s="127">
        <f t="shared" si="0"/>
        <v>2.7027027027027029E-2</v>
      </c>
      <c r="E26" s="124"/>
      <c r="F26" s="1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20" customFormat="1" ht="19" x14ac:dyDescent="0.25">
      <c r="A27" s="123"/>
      <c r="B27" s="221" t="s">
        <v>111</v>
      </c>
      <c r="C27" s="126">
        <v>0</v>
      </c>
      <c r="D27" s="127">
        <f t="shared" si="0"/>
        <v>0</v>
      </c>
      <c r="E27" s="124"/>
      <c r="F27" s="12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9" x14ac:dyDescent="0.25">
      <c r="A28" s="123"/>
      <c r="B28" s="221" t="s">
        <v>12</v>
      </c>
      <c r="C28" s="126">
        <v>2</v>
      </c>
      <c r="D28" s="127">
        <f t="shared" si="0"/>
        <v>1.0810810810810811E-2</v>
      </c>
      <c r="E28" s="124"/>
      <c r="F28" s="12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9" x14ac:dyDescent="0.25">
      <c r="A29" s="123"/>
      <c r="B29" s="221" t="s">
        <v>22</v>
      </c>
      <c r="C29" s="126">
        <v>3</v>
      </c>
      <c r="D29" s="127">
        <f t="shared" si="0"/>
        <v>1.6216216216216217E-2</v>
      </c>
      <c r="E29" s="124"/>
      <c r="F29" s="1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0" thickBot="1" x14ac:dyDescent="0.3">
      <c r="A30" s="123"/>
      <c r="B30" s="208" t="s">
        <v>9</v>
      </c>
      <c r="C30" s="129">
        <f>SUM(C17:C29)</f>
        <v>185</v>
      </c>
      <c r="D30" s="130">
        <f t="shared" si="0"/>
        <v>1</v>
      </c>
      <c r="E30" s="124"/>
      <c r="F30" s="1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" x14ac:dyDescent="0.25">
      <c r="A31" s="122"/>
      <c r="B31" s="124"/>
      <c r="C31" s="124"/>
      <c r="D31" s="124"/>
      <c r="E31" s="124"/>
      <c r="F31" s="1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" x14ac:dyDescent="0.25">
      <c r="A32" s="122"/>
      <c r="B32" s="124"/>
      <c r="C32" s="124"/>
      <c r="D32" s="124"/>
      <c r="E32" s="124"/>
      <c r="F32" s="1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" x14ac:dyDescent="0.25">
      <c r="A33" s="122"/>
      <c r="B33" s="124"/>
      <c r="C33" s="124"/>
      <c r="D33" s="124"/>
      <c r="E33" s="124"/>
      <c r="F33" s="1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6" x14ac:dyDescent="0.2">
      <c r="A34" s="122"/>
      <c r="B34" s="122"/>
      <c r="C34" s="122"/>
      <c r="D34" s="122"/>
      <c r="E34" s="122"/>
      <c r="F34" s="1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6" x14ac:dyDescent="0.2">
      <c r="A35" s="122"/>
      <c r="B35" s="122"/>
      <c r="C35" s="122"/>
      <c r="D35" s="122"/>
      <c r="E35" s="122"/>
      <c r="F35" s="1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6" x14ac:dyDescent="0.2">
      <c r="A36" s="122"/>
      <c r="B36" s="122"/>
      <c r="C36" s="122"/>
      <c r="D36" s="122"/>
      <c r="E36" s="122"/>
      <c r="F36" s="12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6" x14ac:dyDescent="0.2">
      <c r="A37" s="122"/>
      <c r="B37" s="122"/>
      <c r="C37" s="122"/>
      <c r="D37" s="122"/>
      <c r="E37" s="122"/>
      <c r="F37" s="12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" x14ac:dyDescent="0.2">
      <c r="A38" s="122"/>
      <c r="B38" s="122"/>
      <c r="C38" s="122"/>
      <c r="D38" s="122"/>
      <c r="E38" s="122"/>
      <c r="F38" s="12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1"/>
      <c r="B40" s="1"/>
      <c r="C40" s="1"/>
      <c r="D40" s="1"/>
      <c r="E40" s="1" t="s">
        <v>10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05"/>
  <sheetViews>
    <sheetView workbookViewId="0">
      <pane xSplit="2" topLeftCell="C1" activePane="topRight" state="frozen"/>
      <selection pane="topRight" activeCell="F20" sqref="F20"/>
    </sheetView>
  </sheetViews>
  <sheetFormatPr baseColWidth="10" defaultColWidth="14.5" defaultRowHeight="15" customHeight="1" x14ac:dyDescent="0.2"/>
  <cols>
    <col min="1" max="1" width="12.83203125" style="98" customWidth="1"/>
    <col min="2" max="2" width="30.1640625" customWidth="1"/>
    <col min="3" max="3" width="12.6640625" customWidth="1"/>
    <col min="4" max="4" width="16.5" customWidth="1"/>
    <col min="5" max="32" width="10.6640625" customWidth="1"/>
    <col min="33" max="33" width="11.5" customWidth="1"/>
    <col min="34" max="35" width="10.6640625" customWidth="1"/>
  </cols>
  <sheetData>
    <row r="1" spans="1:3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120" customForma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" x14ac:dyDescent="0.2">
      <c r="A9" s="243" t="s">
        <v>11</v>
      </c>
      <c r="B9" s="243"/>
      <c r="C9" s="243"/>
      <c r="D9" s="243"/>
      <c r="E9" s="243"/>
      <c r="F9" s="114"/>
      <c r="G9" s="114"/>
      <c r="H9" s="98"/>
      <c r="I9" s="98"/>
      <c r="J9" s="98"/>
      <c r="K9" s="98"/>
      <c r="L9" s="98"/>
      <c r="M9" s="9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" x14ac:dyDescent="0.2">
      <c r="A10" s="244" t="s">
        <v>107</v>
      </c>
      <c r="B10" s="244"/>
      <c r="C10" s="244"/>
      <c r="D10" s="244"/>
      <c r="E10" s="244"/>
      <c r="F10" s="114"/>
      <c r="G10" s="114"/>
      <c r="H10" s="98"/>
      <c r="I10" s="98"/>
      <c r="J10" s="98"/>
      <c r="K10" s="98"/>
      <c r="L10" s="98"/>
      <c r="M10" s="98"/>
      <c r="AF10" s="1"/>
      <c r="AG10" s="1"/>
      <c r="AH10" s="1"/>
      <c r="AI10" s="1"/>
    </row>
    <row r="11" spans="1:35" ht="16" x14ac:dyDescent="0.2">
      <c r="B11" s="9"/>
      <c r="C11" s="9"/>
      <c r="D11" s="9"/>
      <c r="E11" s="9"/>
      <c r="F11" s="9"/>
      <c r="G11" s="9"/>
      <c r="H11" s="9"/>
      <c r="I11" s="9"/>
      <c r="J11" s="9"/>
      <c r="K11" s="1"/>
      <c r="L11" s="1"/>
      <c r="M11" s="1"/>
      <c r="AG11" s="1"/>
    </row>
    <row r="12" spans="1:35" ht="23" x14ac:dyDescent="0.25">
      <c r="A12" s="244" t="s">
        <v>127</v>
      </c>
      <c r="B12" s="244"/>
      <c r="C12" s="244"/>
      <c r="D12" s="244"/>
      <c r="E12" s="244"/>
      <c r="F12" s="116"/>
      <c r="G12" s="116"/>
      <c r="H12" s="98"/>
      <c r="I12" s="98"/>
      <c r="J12" s="98"/>
      <c r="K12" s="98"/>
      <c r="L12" s="98"/>
      <c r="M12" s="98"/>
      <c r="AG12" s="1"/>
    </row>
    <row r="13" spans="1:35" s="120" customFormat="1" ht="23" x14ac:dyDescent="0.25">
      <c r="A13" s="119"/>
      <c r="B13" s="119"/>
      <c r="C13" s="119"/>
      <c r="D13" s="119"/>
      <c r="E13" s="119"/>
      <c r="F13" s="116"/>
      <c r="G13" s="116"/>
      <c r="AG13" s="1"/>
    </row>
    <row r="14" spans="1:35" s="120" customFormat="1" ht="23" x14ac:dyDescent="0.25">
      <c r="A14" s="119"/>
      <c r="B14" s="119"/>
      <c r="C14" s="119"/>
      <c r="D14" s="119"/>
      <c r="E14" s="119"/>
      <c r="F14" s="116"/>
      <c r="G14" s="116"/>
      <c r="AG14" s="1"/>
    </row>
    <row r="15" spans="1:35" ht="16" x14ac:dyDescent="0.2"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" x14ac:dyDescent="0.2">
      <c r="B16" s="197" t="s">
        <v>1</v>
      </c>
      <c r="C16" s="199" t="s">
        <v>2</v>
      </c>
      <c r="D16" s="198" t="s">
        <v>3</v>
      </c>
      <c r="I16" s="6"/>
      <c r="AG16" s="1"/>
    </row>
    <row r="17" spans="1:35" ht="16" x14ac:dyDescent="0.2">
      <c r="B17" s="222" t="s">
        <v>95</v>
      </c>
      <c r="C17" s="3">
        <v>21</v>
      </c>
      <c r="D17" s="224">
        <v>0.74</v>
      </c>
      <c r="E17" s="1"/>
      <c r="F17" s="1"/>
      <c r="G17" s="1"/>
      <c r="H17" s="1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6" x14ac:dyDescent="0.2">
      <c r="B18" s="222" t="s">
        <v>19</v>
      </c>
      <c r="C18" s="3">
        <v>5</v>
      </c>
      <c r="D18" s="224">
        <v>0.12</v>
      </c>
      <c r="E18" s="1"/>
      <c r="F18" s="1"/>
      <c r="G18" s="1"/>
      <c r="H18" s="1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6" x14ac:dyDescent="0.2">
      <c r="B19" s="223" t="s">
        <v>4</v>
      </c>
      <c r="C19" s="3">
        <v>1</v>
      </c>
      <c r="D19" s="7">
        <v>0.01</v>
      </c>
      <c r="E19" s="1"/>
      <c r="F19" s="1"/>
      <c r="G19" s="1"/>
      <c r="H19" s="1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6" x14ac:dyDescent="0.2">
      <c r="B20" s="223" t="s">
        <v>23</v>
      </c>
      <c r="C20" s="3">
        <v>3</v>
      </c>
      <c r="D20" s="7">
        <v>0.06</v>
      </c>
      <c r="E20" s="1"/>
      <c r="F20" s="1"/>
      <c r="G20" s="1"/>
      <c r="H20" s="1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" x14ac:dyDescent="0.2">
      <c r="B21" s="222" t="s">
        <v>131</v>
      </c>
      <c r="C21" s="3">
        <v>2</v>
      </c>
      <c r="D21" s="7">
        <v>0.01</v>
      </c>
      <c r="E21" s="1"/>
      <c r="F21" s="1"/>
      <c r="G21" s="1"/>
      <c r="H21" s="1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" x14ac:dyDescent="0.2">
      <c r="B22" s="222" t="s">
        <v>18</v>
      </c>
      <c r="C22" s="3">
        <v>0</v>
      </c>
      <c r="D22" s="7">
        <v>0</v>
      </c>
      <c r="E22" s="1"/>
      <c r="F22" s="1"/>
      <c r="G22" s="1"/>
      <c r="H22" s="1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81" customFormat="1" ht="16" x14ac:dyDescent="0.2">
      <c r="A23" s="98"/>
      <c r="B23" s="222" t="s">
        <v>6</v>
      </c>
      <c r="C23" s="3">
        <v>3</v>
      </c>
      <c r="D23" s="7">
        <v>0.06</v>
      </c>
      <c r="E23" s="1"/>
      <c r="F23" s="1"/>
      <c r="G23" s="1"/>
      <c r="H23" s="1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6" x14ac:dyDescent="0.2">
      <c r="B24" s="222" t="s">
        <v>101</v>
      </c>
      <c r="C24" s="3">
        <v>0</v>
      </c>
      <c r="D24" s="7">
        <v>0</v>
      </c>
      <c r="E24" s="1"/>
      <c r="F24" s="1"/>
      <c r="G24" s="1"/>
      <c r="H24" s="1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6" x14ac:dyDescent="0.2">
      <c r="B25" s="200" t="s">
        <v>9</v>
      </c>
      <c r="C25" s="4">
        <v>35</v>
      </c>
      <c r="D25" s="8">
        <v>1</v>
      </c>
      <c r="E25" s="1"/>
      <c r="F25" s="1"/>
      <c r="G25" s="1"/>
      <c r="H25" s="1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G30" s="1"/>
    </row>
    <row r="31" spans="1:35" x14ac:dyDescent="0.2">
      <c r="C31" s="7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G32" s="1"/>
    </row>
    <row r="33" spans="8:33" x14ac:dyDescent="0.2">
      <c r="AG33" s="1"/>
    </row>
    <row r="34" spans="8:33" x14ac:dyDescent="0.2">
      <c r="AG34" s="1"/>
    </row>
    <row r="35" spans="8:33" x14ac:dyDescent="0.2">
      <c r="AG35" s="1"/>
    </row>
    <row r="36" spans="8:33" x14ac:dyDescent="0.2">
      <c r="AG36" s="1"/>
    </row>
    <row r="37" spans="8:33" x14ac:dyDescent="0.2">
      <c r="AG37" s="1"/>
    </row>
    <row r="38" spans="8:33" x14ac:dyDescent="0.2">
      <c r="AG38" s="1"/>
    </row>
    <row r="39" spans="8:33" x14ac:dyDescent="0.2">
      <c r="AG39" s="1"/>
    </row>
    <row r="40" spans="8:33" x14ac:dyDescent="0.2">
      <c r="AG40" s="1"/>
    </row>
    <row r="41" spans="8:33" x14ac:dyDescent="0.2">
      <c r="AG41" s="1"/>
    </row>
    <row r="42" spans="8:33" x14ac:dyDescent="0.2">
      <c r="H42" t="s">
        <v>10</v>
      </c>
      <c r="AG42" s="1"/>
    </row>
    <row r="43" spans="8:33" x14ac:dyDescent="0.2">
      <c r="AG43" s="1"/>
    </row>
    <row r="44" spans="8:33" x14ac:dyDescent="0.2">
      <c r="AG44" s="1"/>
    </row>
    <row r="45" spans="8:33" x14ac:dyDescent="0.2">
      <c r="AG45" s="1"/>
    </row>
    <row r="46" spans="8:33" x14ac:dyDescent="0.2">
      <c r="AG46" s="1"/>
    </row>
    <row r="47" spans="8:33" x14ac:dyDescent="0.2">
      <c r="AG47" s="1"/>
    </row>
    <row r="48" spans="8:33" x14ac:dyDescent="0.2">
      <c r="AG48" s="1"/>
    </row>
    <row r="49" spans="33:33" x14ac:dyDescent="0.2">
      <c r="AG49" s="1"/>
    </row>
    <row r="50" spans="33:33" x14ac:dyDescent="0.2">
      <c r="AG50" s="1"/>
    </row>
    <row r="51" spans="33:33" x14ac:dyDescent="0.2">
      <c r="AG51" s="1"/>
    </row>
    <row r="52" spans="33:33" x14ac:dyDescent="0.2">
      <c r="AG52" s="1"/>
    </row>
    <row r="53" spans="33:33" x14ac:dyDescent="0.2">
      <c r="AG53" s="1"/>
    </row>
    <row r="54" spans="33:33" x14ac:dyDescent="0.2">
      <c r="AG54" s="1"/>
    </row>
    <row r="55" spans="33:33" x14ac:dyDescent="0.2">
      <c r="AG55" s="1"/>
    </row>
    <row r="56" spans="33:33" x14ac:dyDescent="0.2">
      <c r="AG56" s="1"/>
    </row>
    <row r="57" spans="33:33" x14ac:dyDescent="0.2">
      <c r="AG57" s="1"/>
    </row>
    <row r="58" spans="33:33" x14ac:dyDescent="0.2">
      <c r="AG58" s="1"/>
    </row>
    <row r="59" spans="33:33" x14ac:dyDescent="0.2">
      <c r="AG59" s="1"/>
    </row>
    <row r="60" spans="33:33" x14ac:dyDescent="0.2">
      <c r="AG60" s="1"/>
    </row>
    <row r="61" spans="33:33" x14ac:dyDescent="0.2">
      <c r="AG61" s="1"/>
    </row>
    <row r="62" spans="33:33" x14ac:dyDescent="0.2">
      <c r="AG62" s="1"/>
    </row>
    <row r="63" spans="33:33" x14ac:dyDescent="0.2">
      <c r="AG63" s="1"/>
    </row>
    <row r="64" spans="33:33" x14ac:dyDescent="0.2">
      <c r="AG64" s="1"/>
    </row>
    <row r="65" spans="33:33" x14ac:dyDescent="0.2">
      <c r="AG65" s="1"/>
    </row>
    <row r="66" spans="33:33" x14ac:dyDescent="0.2">
      <c r="AG66" s="1"/>
    </row>
    <row r="67" spans="33:33" x14ac:dyDescent="0.2">
      <c r="AG67" s="1"/>
    </row>
    <row r="68" spans="33:33" x14ac:dyDescent="0.2">
      <c r="AG68" s="1"/>
    </row>
    <row r="69" spans="33:33" x14ac:dyDescent="0.2">
      <c r="AG69" s="1"/>
    </row>
    <row r="70" spans="33:33" x14ac:dyDescent="0.2">
      <c r="AG70" s="1"/>
    </row>
    <row r="71" spans="33:33" x14ac:dyDescent="0.2">
      <c r="AG71" s="1"/>
    </row>
    <row r="72" spans="33:33" x14ac:dyDescent="0.2">
      <c r="AG72" s="1"/>
    </row>
    <row r="73" spans="33:33" x14ac:dyDescent="0.2">
      <c r="AG73" s="1"/>
    </row>
    <row r="74" spans="33:33" x14ac:dyDescent="0.2">
      <c r="AG74" s="1"/>
    </row>
    <row r="75" spans="33:33" x14ac:dyDescent="0.2">
      <c r="AG75" s="1"/>
    </row>
    <row r="76" spans="33:33" x14ac:dyDescent="0.2">
      <c r="AG76" s="1"/>
    </row>
    <row r="77" spans="33:33" x14ac:dyDescent="0.2">
      <c r="AG77" s="1"/>
    </row>
    <row r="78" spans="33:33" x14ac:dyDescent="0.2">
      <c r="AG78" s="1"/>
    </row>
    <row r="79" spans="33:33" x14ac:dyDescent="0.2">
      <c r="AG79" s="1"/>
    </row>
    <row r="80" spans="33:33" x14ac:dyDescent="0.2">
      <c r="AG80" s="1"/>
    </row>
    <row r="81" spans="33:33" x14ac:dyDescent="0.2">
      <c r="AG81" s="1"/>
    </row>
    <row r="82" spans="33:33" x14ac:dyDescent="0.2">
      <c r="AG82" s="1"/>
    </row>
    <row r="83" spans="33:33" x14ac:dyDescent="0.2">
      <c r="AG83" s="1"/>
    </row>
    <row r="84" spans="33:33" x14ac:dyDescent="0.2">
      <c r="AG84" s="1"/>
    </row>
    <row r="85" spans="33:33" x14ac:dyDescent="0.2">
      <c r="AG85" s="1"/>
    </row>
    <row r="86" spans="33:33" x14ac:dyDescent="0.2">
      <c r="AG86" s="1"/>
    </row>
    <row r="87" spans="33:33" x14ac:dyDescent="0.2">
      <c r="AG87" s="1"/>
    </row>
    <row r="88" spans="33:33" x14ac:dyDescent="0.2">
      <c r="AG88" s="1"/>
    </row>
    <row r="89" spans="33:33" x14ac:dyDescent="0.2">
      <c r="AG89" s="1"/>
    </row>
    <row r="90" spans="33:33" x14ac:dyDescent="0.2">
      <c r="AG90" s="1"/>
    </row>
    <row r="91" spans="33:33" x14ac:dyDescent="0.2">
      <c r="AG91" s="1"/>
    </row>
    <row r="92" spans="33:33" x14ac:dyDescent="0.2">
      <c r="AG92" s="1"/>
    </row>
    <row r="93" spans="33:33" x14ac:dyDescent="0.2">
      <c r="AG93" s="1"/>
    </row>
    <row r="94" spans="33:33" x14ac:dyDescent="0.2">
      <c r="AG94" s="1"/>
    </row>
    <row r="95" spans="33:33" x14ac:dyDescent="0.2">
      <c r="AG95" s="1"/>
    </row>
    <row r="96" spans="33:33" x14ac:dyDescent="0.2">
      <c r="AG96" s="1"/>
    </row>
    <row r="97" spans="33:33" x14ac:dyDescent="0.2">
      <c r="AG97" s="1"/>
    </row>
    <row r="98" spans="33:33" x14ac:dyDescent="0.2">
      <c r="AG98" s="1"/>
    </row>
    <row r="99" spans="33:33" x14ac:dyDescent="0.2">
      <c r="AG99" s="1"/>
    </row>
    <row r="100" spans="33:33" x14ac:dyDescent="0.2">
      <c r="AG100" s="1"/>
    </row>
    <row r="101" spans="33:33" x14ac:dyDescent="0.2">
      <c r="AG101" s="1"/>
    </row>
    <row r="102" spans="33:33" x14ac:dyDescent="0.2">
      <c r="AG102" s="1"/>
    </row>
    <row r="103" spans="33:33" x14ac:dyDescent="0.2">
      <c r="AG103" s="1"/>
    </row>
    <row r="104" spans="33:33" x14ac:dyDescent="0.2">
      <c r="AG104" s="1"/>
    </row>
    <row r="105" spans="33:33" x14ac:dyDescent="0.2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00"/>
  <sheetViews>
    <sheetView workbookViewId="0"/>
  </sheetViews>
  <sheetFormatPr baseColWidth="10" defaultColWidth="14.5" defaultRowHeight="15" customHeight="1" x14ac:dyDescent="0.2"/>
  <cols>
    <col min="1" max="1" width="24.83203125" customWidth="1"/>
    <col min="2" max="2" width="11.5" customWidth="1"/>
    <col min="3" max="3" width="14.5" customWidth="1"/>
    <col min="4" max="34" width="11.5" customWidth="1"/>
  </cols>
  <sheetData>
    <row r="1" spans="1:34" ht="15" customHeight="1" x14ac:dyDescent="0.2">
      <c r="A1" s="10" t="s">
        <v>24</v>
      </c>
      <c r="B1" s="12">
        <v>42826</v>
      </c>
      <c r="C1" s="12">
        <v>42827</v>
      </c>
      <c r="D1" s="12">
        <v>42828</v>
      </c>
      <c r="E1" s="12">
        <v>42829</v>
      </c>
      <c r="F1" s="12">
        <v>42830</v>
      </c>
      <c r="G1" s="12">
        <v>42831</v>
      </c>
      <c r="H1" s="12">
        <v>42832</v>
      </c>
      <c r="I1" s="12">
        <v>42833</v>
      </c>
      <c r="J1" s="12">
        <v>42834</v>
      </c>
      <c r="K1" s="12">
        <v>42835</v>
      </c>
      <c r="L1" s="12">
        <v>42836</v>
      </c>
      <c r="M1" s="12">
        <v>42837</v>
      </c>
      <c r="N1" s="12">
        <v>42838</v>
      </c>
      <c r="O1" s="12">
        <v>42839</v>
      </c>
      <c r="P1" s="12">
        <v>42840</v>
      </c>
      <c r="Q1" s="12">
        <v>42841</v>
      </c>
      <c r="R1" s="12">
        <v>42842</v>
      </c>
      <c r="S1" s="12">
        <v>42843</v>
      </c>
      <c r="T1" s="12">
        <v>42844</v>
      </c>
      <c r="U1" s="12">
        <v>42845</v>
      </c>
      <c r="V1" s="12">
        <v>42846</v>
      </c>
      <c r="W1" s="12">
        <v>42847</v>
      </c>
      <c r="X1" s="12">
        <v>42848</v>
      </c>
      <c r="Y1" s="12">
        <v>42849</v>
      </c>
      <c r="Z1" s="12">
        <v>42850</v>
      </c>
      <c r="AA1" s="12">
        <v>42851</v>
      </c>
      <c r="AB1" s="12">
        <v>42852</v>
      </c>
      <c r="AC1" s="12">
        <v>42853</v>
      </c>
      <c r="AD1" s="12">
        <v>42854</v>
      </c>
      <c r="AE1" s="12">
        <v>42855</v>
      </c>
      <c r="AF1" s="12"/>
      <c r="AG1" s="13" t="s">
        <v>25</v>
      </c>
      <c r="AH1" s="1"/>
    </row>
    <row r="2" spans="1:34" ht="15" customHeight="1" x14ac:dyDescent="0.2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3">
        <f t="shared" ref="AG2:AG20" si="0">SUM(B2:AF2)</f>
        <v>0</v>
      </c>
      <c r="AH2" s="14" t="e">
        <f t="shared" ref="AH2:AH21" si="1">AG2/$AG$21</f>
        <v>#DIV/0!</v>
      </c>
    </row>
    <row r="3" spans="1:34" ht="15" customHeight="1" x14ac:dyDescent="0.2">
      <c r="A3" s="15" t="s">
        <v>27</v>
      </c>
      <c r="B3" s="15"/>
      <c r="C3" s="15"/>
      <c r="D3" s="15"/>
      <c r="E3" s="15"/>
      <c r="F3" s="1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3">
        <f t="shared" si="0"/>
        <v>0</v>
      </c>
      <c r="AH3" s="14" t="e">
        <f t="shared" si="1"/>
        <v>#DIV/0!</v>
      </c>
    </row>
    <row r="4" spans="1:34" ht="15" customHeight="1" x14ac:dyDescent="0.2">
      <c r="A4" s="15" t="s">
        <v>28</v>
      </c>
      <c r="B4" s="15"/>
      <c r="C4" s="15"/>
      <c r="D4" s="15"/>
      <c r="E4" s="15"/>
      <c r="F4" s="1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3">
        <f t="shared" si="0"/>
        <v>0</v>
      </c>
      <c r="AH4" s="14" t="e">
        <f t="shared" si="1"/>
        <v>#DIV/0!</v>
      </c>
    </row>
    <row r="5" spans="1:34" ht="15" customHeight="1" x14ac:dyDescent="0.2">
      <c r="A5" s="15" t="s">
        <v>29</v>
      </c>
      <c r="B5" s="15"/>
      <c r="C5" s="15"/>
      <c r="D5" s="15"/>
      <c r="E5" s="15"/>
      <c r="F5" s="1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3">
        <f t="shared" si="0"/>
        <v>0</v>
      </c>
      <c r="AH5" s="14" t="e">
        <f t="shared" si="1"/>
        <v>#DIV/0!</v>
      </c>
    </row>
    <row r="6" spans="1:34" ht="15" customHeight="1" x14ac:dyDescent="0.2">
      <c r="A6" s="15" t="s">
        <v>30</v>
      </c>
      <c r="B6" s="15"/>
      <c r="C6" s="15"/>
      <c r="D6" s="15"/>
      <c r="E6" s="15"/>
      <c r="F6" s="1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3">
        <f t="shared" si="0"/>
        <v>0</v>
      </c>
      <c r="AH6" s="14" t="e">
        <f t="shared" si="1"/>
        <v>#DIV/0!</v>
      </c>
    </row>
    <row r="7" spans="1:34" ht="15" customHeight="1" x14ac:dyDescent="0.2">
      <c r="A7" s="10" t="s">
        <v>31</v>
      </c>
      <c r="B7" s="10"/>
      <c r="C7" s="10"/>
      <c r="D7" s="10"/>
      <c r="E7" s="10"/>
      <c r="F7" s="10"/>
      <c r="G7" s="10"/>
      <c r="H7" s="10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3">
        <f t="shared" si="0"/>
        <v>0</v>
      </c>
      <c r="AH7" s="14" t="e">
        <f t="shared" si="1"/>
        <v>#DIV/0!</v>
      </c>
    </row>
    <row r="8" spans="1:34" ht="15" customHeight="1" x14ac:dyDescent="0.2">
      <c r="A8" s="10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3">
        <f t="shared" si="0"/>
        <v>0</v>
      </c>
      <c r="AH8" s="14" t="e">
        <f t="shared" si="1"/>
        <v>#DIV/0!</v>
      </c>
    </row>
    <row r="9" spans="1:34" ht="15" customHeight="1" x14ac:dyDescent="0.2">
      <c r="A9" s="10" t="s">
        <v>33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3">
        <f t="shared" si="0"/>
        <v>0</v>
      </c>
      <c r="AH9" s="14" t="e">
        <f t="shared" si="1"/>
        <v>#DIV/0!</v>
      </c>
    </row>
    <row r="10" spans="1:34" ht="15" customHeight="1" x14ac:dyDescent="0.2">
      <c r="A10" s="10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3">
        <f t="shared" si="0"/>
        <v>0</v>
      </c>
      <c r="AH10" s="14" t="e">
        <f t="shared" si="1"/>
        <v>#DIV/0!</v>
      </c>
    </row>
    <row r="11" spans="1:34" ht="15" customHeight="1" x14ac:dyDescent="0.2">
      <c r="A11" s="10" t="s">
        <v>35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3">
        <f t="shared" si="0"/>
        <v>0</v>
      </c>
      <c r="AH11" s="14" t="e">
        <f t="shared" si="1"/>
        <v>#DIV/0!</v>
      </c>
    </row>
    <row r="12" spans="1:34" ht="15" customHeight="1" x14ac:dyDescent="0.2">
      <c r="A12" s="10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3">
        <f t="shared" si="0"/>
        <v>0</v>
      </c>
      <c r="AH12" s="14" t="e">
        <f t="shared" si="1"/>
        <v>#DIV/0!</v>
      </c>
    </row>
    <row r="13" spans="1:34" ht="15" customHeight="1" x14ac:dyDescent="0.2">
      <c r="A13" s="10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3">
        <f t="shared" si="0"/>
        <v>0</v>
      </c>
      <c r="AH13" s="14" t="e">
        <f t="shared" si="1"/>
        <v>#DIV/0!</v>
      </c>
    </row>
    <row r="14" spans="1:34" ht="15" customHeight="1" x14ac:dyDescent="0.2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3">
        <f t="shared" si="0"/>
        <v>0</v>
      </c>
      <c r="AH14" s="14" t="e">
        <f t="shared" si="1"/>
        <v>#DIV/0!</v>
      </c>
    </row>
    <row r="15" spans="1:34" ht="15" customHeight="1" x14ac:dyDescent="0.2">
      <c r="A15" s="10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3">
        <f t="shared" si="0"/>
        <v>0</v>
      </c>
      <c r="AH15" s="14" t="e">
        <f t="shared" si="1"/>
        <v>#DIV/0!</v>
      </c>
    </row>
    <row r="16" spans="1:34" ht="15" customHeight="1" x14ac:dyDescent="0.2">
      <c r="A16" s="10" t="s">
        <v>40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3">
        <f t="shared" si="0"/>
        <v>0</v>
      </c>
      <c r="AH16" s="14" t="e">
        <f t="shared" si="1"/>
        <v>#DIV/0!</v>
      </c>
    </row>
    <row r="17" spans="1:34" ht="15" customHeight="1" x14ac:dyDescent="0.2">
      <c r="A17" s="10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3">
        <f t="shared" si="0"/>
        <v>0</v>
      </c>
      <c r="AH17" s="14" t="e">
        <f t="shared" si="1"/>
        <v>#DIV/0!</v>
      </c>
    </row>
    <row r="18" spans="1:34" ht="15" customHeight="1" x14ac:dyDescent="0.2">
      <c r="A18" s="10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3">
        <f t="shared" si="0"/>
        <v>0</v>
      </c>
      <c r="AH18" s="14" t="e">
        <f t="shared" si="1"/>
        <v>#DIV/0!</v>
      </c>
    </row>
    <row r="19" spans="1:34" ht="15" customHeight="1" x14ac:dyDescent="0.2">
      <c r="A19" s="10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3">
        <f t="shared" si="0"/>
        <v>0</v>
      </c>
      <c r="AH19" s="14" t="e">
        <f t="shared" si="1"/>
        <v>#DIV/0!</v>
      </c>
    </row>
    <row r="20" spans="1:34" ht="15" customHeight="1" x14ac:dyDescent="0.2">
      <c r="A20" s="10" t="s">
        <v>44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3">
        <f t="shared" si="0"/>
        <v>0</v>
      </c>
      <c r="AH20" s="14" t="e">
        <f t="shared" si="1"/>
        <v>#DIV/0!</v>
      </c>
    </row>
    <row r="21" spans="1:34" ht="15" customHeight="1" x14ac:dyDescent="0.2">
      <c r="A21" s="16" t="s">
        <v>9</v>
      </c>
      <c r="B21" s="16">
        <f t="shared" ref="B21:AG21" si="2">SUM(B2:B20)</f>
        <v>0</v>
      </c>
      <c r="C21" s="16">
        <f t="shared" si="2"/>
        <v>0</v>
      </c>
      <c r="D21" s="16">
        <f t="shared" si="2"/>
        <v>0</v>
      </c>
      <c r="E21" s="16">
        <f t="shared" si="2"/>
        <v>0</v>
      </c>
      <c r="F21" s="16">
        <f t="shared" si="2"/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6">
        <f t="shared" si="2"/>
        <v>0</v>
      </c>
      <c r="S21" s="16">
        <f t="shared" si="2"/>
        <v>0</v>
      </c>
      <c r="T21" s="16">
        <f t="shared" si="2"/>
        <v>0</v>
      </c>
      <c r="U21" s="16">
        <f t="shared" si="2"/>
        <v>0</v>
      </c>
      <c r="V21" s="16">
        <f t="shared" si="2"/>
        <v>0</v>
      </c>
      <c r="W21" s="16">
        <f t="shared" si="2"/>
        <v>0</v>
      </c>
      <c r="X21" s="16">
        <f t="shared" si="2"/>
        <v>0</v>
      </c>
      <c r="Y21" s="16">
        <f t="shared" si="2"/>
        <v>0</v>
      </c>
      <c r="Z21" s="16">
        <f t="shared" si="2"/>
        <v>0</v>
      </c>
      <c r="AA21" s="16">
        <f t="shared" si="2"/>
        <v>0</v>
      </c>
      <c r="AB21" s="16">
        <f t="shared" si="2"/>
        <v>0</v>
      </c>
      <c r="AC21" s="16">
        <f t="shared" si="2"/>
        <v>0</v>
      </c>
      <c r="AD21" s="16">
        <f t="shared" si="2"/>
        <v>0</v>
      </c>
      <c r="AE21" s="16">
        <f t="shared" si="2"/>
        <v>0</v>
      </c>
      <c r="AF21" s="16">
        <f t="shared" si="2"/>
        <v>0</v>
      </c>
      <c r="AG21" s="16">
        <f t="shared" si="2"/>
        <v>0</v>
      </c>
      <c r="AH21" s="17" t="e">
        <f t="shared" si="1"/>
        <v>#DIV/0!</v>
      </c>
    </row>
    <row r="22" spans="1:3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 x14ac:dyDescent="0.2">
      <c r="A28" s="245" t="s">
        <v>11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 x14ac:dyDescent="0.2">
      <c r="A29" s="245" t="s">
        <v>45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 x14ac:dyDescent="0.2">
      <c r="A31" s="245" t="s">
        <v>46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 x14ac:dyDescent="0.2">
      <c r="A34" s="18" t="s">
        <v>1</v>
      </c>
      <c r="B34" s="18" t="s">
        <v>2</v>
      </c>
      <c r="C34" s="18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 x14ac:dyDescent="0.2">
      <c r="A35" s="10" t="s">
        <v>38</v>
      </c>
      <c r="B35" s="10">
        <f t="shared" ref="B35:B53" si="3">VLOOKUP(A35,$A$2:$AG$20,33,0)</f>
        <v>0</v>
      </c>
      <c r="C35" s="11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 x14ac:dyDescent="0.2">
      <c r="A36" s="10" t="s">
        <v>40</v>
      </c>
      <c r="B36" s="10">
        <f t="shared" si="3"/>
        <v>0</v>
      </c>
      <c r="C36" s="11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">
      <c r="A37" s="10" t="s">
        <v>44</v>
      </c>
      <c r="B37" s="10">
        <f t="shared" si="3"/>
        <v>0</v>
      </c>
      <c r="C37" s="11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 x14ac:dyDescent="0.2">
      <c r="A38" s="10" t="s">
        <v>47</v>
      </c>
      <c r="B38" s="10">
        <f t="shared" si="3"/>
        <v>0</v>
      </c>
      <c r="C38" s="11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6" x14ac:dyDescent="0.2">
      <c r="A39" s="10" t="s">
        <v>48</v>
      </c>
      <c r="B39" s="10">
        <f t="shared" si="3"/>
        <v>0</v>
      </c>
      <c r="C39" s="11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10" t="s">
        <v>32</v>
      </c>
      <c r="B40" s="10">
        <f t="shared" si="3"/>
        <v>0</v>
      </c>
      <c r="C40" s="11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10" t="s">
        <v>39</v>
      </c>
      <c r="B41" s="10">
        <f t="shared" si="3"/>
        <v>0</v>
      </c>
      <c r="C41" s="11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10" t="s">
        <v>42</v>
      </c>
      <c r="B42" s="10">
        <f t="shared" si="3"/>
        <v>0</v>
      </c>
      <c r="C42" s="11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10" t="s">
        <v>43</v>
      </c>
      <c r="B43" s="10">
        <f t="shared" si="3"/>
        <v>0</v>
      </c>
      <c r="C43" s="11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6" x14ac:dyDescent="0.2">
      <c r="A44" s="10" t="s">
        <v>49</v>
      </c>
      <c r="B44" s="10">
        <f t="shared" si="3"/>
        <v>0</v>
      </c>
      <c r="C44" s="11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10" t="s">
        <v>41</v>
      </c>
      <c r="B45" s="10">
        <f t="shared" si="3"/>
        <v>0</v>
      </c>
      <c r="C45" s="11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15" t="s">
        <v>27</v>
      </c>
      <c r="B46" s="10">
        <f t="shared" si="3"/>
        <v>0</v>
      </c>
      <c r="C46" s="11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10" t="s">
        <v>31</v>
      </c>
      <c r="B47" s="10">
        <f t="shared" si="3"/>
        <v>0</v>
      </c>
      <c r="C47" s="11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15" t="s">
        <v>30</v>
      </c>
      <c r="B48" s="10">
        <f t="shared" si="3"/>
        <v>0</v>
      </c>
      <c r="C48" s="11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6" x14ac:dyDescent="0.2">
      <c r="A49" s="15" t="s">
        <v>50</v>
      </c>
      <c r="B49" s="10">
        <f t="shared" si="3"/>
        <v>0</v>
      </c>
      <c r="C49" s="11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">
      <c r="A50" s="10" t="s">
        <v>37</v>
      </c>
      <c r="B50" s="10">
        <f t="shared" si="3"/>
        <v>0</v>
      </c>
      <c r="C50" s="11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">
      <c r="A51" s="10" t="s">
        <v>33</v>
      </c>
      <c r="B51" s="10">
        <f t="shared" si="3"/>
        <v>0</v>
      </c>
      <c r="C51" s="11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6" x14ac:dyDescent="0.2">
      <c r="A52" s="15" t="s">
        <v>51</v>
      </c>
      <c r="B52" s="10">
        <f t="shared" si="3"/>
        <v>0</v>
      </c>
      <c r="C52" s="11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10" t="s">
        <v>26</v>
      </c>
      <c r="B53" s="10">
        <f t="shared" si="3"/>
        <v>0</v>
      </c>
      <c r="C53" s="11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19"/>
      <c r="B54" s="19">
        <f>SUM(B35:B53)</f>
        <v>0</v>
      </c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0"/>
  <sheetViews>
    <sheetView workbookViewId="0"/>
  </sheetViews>
  <sheetFormatPr baseColWidth="10" defaultColWidth="14.5" defaultRowHeight="15" customHeight="1" x14ac:dyDescent="0.2"/>
  <cols>
    <col min="1" max="1" width="11.5" customWidth="1"/>
    <col min="2" max="2" width="10.6640625" customWidth="1"/>
    <col min="3" max="3" width="30.6640625" customWidth="1"/>
    <col min="4" max="4" width="18.6640625" customWidth="1"/>
    <col min="5" max="5" width="12.6640625" customWidth="1"/>
    <col min="6" max="6" width="30.1640625" customWidth="1"/>
    <col min="7" max="7" width="19.6640625" customWidth="1"/>
    <col min="8" max="8" width="15.1640625" customWidth="1"/>
    <col min="9" max="12" width="10.6640625" customWidth="1"/>
  </cols>
  <sheetData>
    <row r="1" spans="1:12" ht="15" customHeight="1" x14ac:dyDescent="0.2">
      <c r="A1" s="1"/>
      <c r="B1" s="1"/>
      <c r="C1" s="1"/>
      <c r="D1" s="1"/>
      <c r="E1" s="1"/>
      <c r="F1" s="1"/>
      <c r="G1" s="1"/>
      <c r="H1" s="1"/>
    </row>
    <row r="2" spans="1:12" ht="15" customHeight="1" x14ac:dyDescent="0.2">
      <c r="A2" s="1"/>
      <c r="B2" s="1"/>
      <c r="C2" s="1"/>
      <c r="D2" s="1"/>
      <c r="E2" s="1"/>
      <c r="F2" s="1"/>
      <c r="G2" s="1"/>
      <c r="H2" s="1"/>
    </row>
    <row r="3" spans="1:12" ht="15" customHeight="1" x14ac:dyDescent="0.2">
      <c r="A3" s="1"/>
      <c r="B3" s="1"/>
      <c r="C3" s="1"/>
      <c r="D3" s="1"/>
      <c r="E3" s="1"/>
      <c r="F3" s="1"/>
      <c r="G3" s="1"/>
      <c r="H3" s="1"/>
    </row>
    <row r="4" spans="1:12" ht="15" customHeight="1" x14ac:dyDescent="0.2">
      <c r="A4" s="1"/>
      <c r="B4" s="1"/>
      <c r="C4" s="1"/>
      <c r="D4" s="1"/>
      <c r="E4" s="1"/>
      <c r="F4" s="1"/>
      <c r="G4" s="1"/>
      <c r="H4" s="1"/>
    </row>
    <row r="5" spans="1:12" ht="15" customHeight="1" x14ac:dyDescent="0.2">
      <c r="A5" s="1"/>
      <c r="B5" s="1"/>
      <c r="C5" s="1"/>
      <c r="D5" s="1"/>
      <c r="E5" s="1"/>
      <c r="F5" s="1"/>
      <c r="G5" s="1"/>
      <c r="H5" s="1"/>
    </row>
    <row r="6" spans="1:12" ht="15" customHeight="1" x14ac:dyDescent="0.2">
      <c r="A6" s="1"/>
      <c r="B6" s="1"/>
      <c r="C6" s="1"/>
      <c r="D6" s="1"/>
      <c r="E6" s="1"/>
      <c r="F6" s="1"/>
      <c r="G6" s="1"/>
      <c r="H6" s="1"/>
    </row>
    <row r="7" spans="1:12" ht="15" customHeight="1" x14ac:dyDescent="0.2">
      <c r="A7" s="1"/>
      <c r="B7" s="1"/>
      <c r="C7" s="1"/>
      <c r="D7" s="1"/>
      <c r="E7" s="1"/>
      <c r="F7" s="1"/>
      <c r="G7" s="1"/>
      <c r="H7" s="1"/>
    </row>
    <row r="8" spans="1:12" ht="15" customHeight="1" x14ac:dyDescent="0.2">
      <c r="A8" s="1"/>
      <c r="B8" s="245" t="s">
        <v>11</v>
      </c>
      <c r="C8" s="246"/>
      <c r="D8" s="246"/>
      <c r="E8" s="246"/>
      <c r="F8" s="246"/>
      <c r="G8" s="246"/>
      <c r="H8" s="246"/>
    </row>
    <row r="9" spans="1:12" ht="15" customHeight="1" x14ac:dyDescent="0.2">
      <c r="A9" s="1"/>
      <c r="B9" s="245" t="s">
        <v>52</v>
      </c>
      <c r="C9" s="246"/>
      <c r="D9" s="246"/>
      <c r="E9" s="246"/>
      <c r="F9" s="246"/>
      <c r="G9" s="246"/>
      <c r="H9" s="246"/>
    </row>
    <row r="10" spans="1:12" ht="15" customHeight="1" x14ac:dyDescent="0.2">
      <c r="A10" s="1"/>
      <c r="B10" s="1"/>
      <c r="C10" s="1"/>
      <c r="D10" s="1"/>
      <c r="E10" s="1"/>
      <c r="F10" s="1"/>
      <c r="G10" s="1"/>
      <c r="H10" s="1"/>
    </row>
    <row r="11" spans="1:12" ht="15" customHeight="1" x14ac:dyDescent="0.2">
      <c r="A11" s="245" t="s">
        <v>53</v>
      </c>
      <c r="B11" s="246"/>
      <c r="C11" s="246"/>
      <c r="D11" s="246"/>
      <c r="E11" s="246"/>
      <c r="F11" s="246"/>
      <c r="G11" s="246"/>
      <c r="H11" s="246"/>
      <c r="I11" s="20"/>
      <c r="J11" s="20"/>
      <c r="K11" s="20"/>
      <c r="L11" s="20"/>
    </row>
    <row r="12" spans="1:12" ht="15" customHeight="1" x14ac:dyDescent="0.2">
      <c r="A12" s="1"/>
      <c r="B12" s="1"/>
      <c r="C12" s="1"/>
      <c r="D12" s="1"/>
      <c r="E12" s="1"/>
      <c r="F12" s="1"/>
      <c r="G12" s="1"/>
      <c r="H12" s="1"/>
    </row>
    <row r="13" spans="1:12" ht="15" customHeight="1" x14ac:dyDescent="0.2">
      <c r="A13" s="21" t="s">
        <v>54</v>
      </c>
      <c r="B13" s="21" t="s">
        <v>55</v>
      </c>
      <c r="C13" s="21" t="s">
        <v>56</v>
      </c>
      <c r="D13" s="21" t="s">
        <v>57</v>
      </c>
      <c r="E13" s="21" t="s">
        <v>58</v>
      </c>
      <c r="F13" s="21" t="s">
        <v>1</v>
      </c>
      <c r="G13" s="21" t="s">
        <v>59</v>
      </c>
      <c r="H13" s="22" t="s">
        <v>60</v>
      </c>
      <c r="I13" s="22" t="s">
        <v>61</v>
      </c>
    </row>
    <row r="14" spans="1:12" ht="15" customHeight="1" x14ac:dyDescent="0.2">
      <c r="A14" s="23"/>
      <c r="B14" s="24"/>
      <c r="C14" s="25"/>
      <c r="D14" s="25"/>
      <c r="E14" s="25"/>
      <c r="F14" s="25"/>
      <c r="G14" s="25"/>
      <c r="H14" s="26"/>
      <c r="I14" s="26"/>
    </row>
    <row r="15" spans="1:12" ht="15" customHeight="1" x14ac:dyDescent="0.2">
      <c r="A15" s="1"/>
      <c r="E15" s="1"/>
      <c r="F15" s="1"/>
      <c r="G15" s="1"/>
      <c r="H15" s="1"/>
    </row>
    <row r="16" spans="1:12" ht="15" customHeight="1" x14ac:dyDescent="0.2">
      <c r="A16" s="1"/>
    </row>
    <row r="17" spans="1:1" ht="15" customHeight="1" x14ac:dyDescent="0.2">
      <c r="A17" s="1"/>
    </row>
    <row r="18" spans="1:1" ht="15" customHeight="1" x14ac:dyDescent="0.2">
      <c r="A18" s="1"/>
    </row>
    <row r="19" spans="1:1" ht="15" customHeight="1" x14ac:dyDescent="0.2">
      <c r="A19" s="1"/>
    </row>
    <row r="20" spans="1:1" ht="15" customHeight="1" x14ac:dyDescent="0.2">
      <c r="A20" s="1"/>
    </row>
    <row r="21" spans="1:1" ht="15" customHeight="1" x14ac:dyDescent="0.2">
      <c r="A21" s="1"/>
    </row>
    <row r="22" spans="1:1" ht="15" customHeight="1" x14ac:dyDescent="0.2">
      <c r="A22" s="1"/>
    </row>
    <row r="23" spans="1:1" ht="15" customHeight="1" x14ac:dyDescent="0.2">
      <c r="A23" s="1"/>
    </row>
    <row r="24" spans="1:1" ht="15" customHeight="1" x14ac:dyDescent="0.2">
      <c r="A24" s="1"/>
    </row>
    <row r="25" spans="1:1" ht="15" customHeight="1" x14ac:dyDescent="0.2">
      <c r="A25" s="1"/>
    </row>
    <row r="26" spans="1:1" ht="15" customHeight="1" x14ac:dyDescent="0.2">
      <c r="A26" s="1"/>
    </row>
    <row r="27" spans="1:1" ht="15" customHeight="1" x14ac:dyDescent="0.2">
      <c r="A27" s="1"/>
    </row>
    <row r="28" spans="1:1" ht="15" customHeight="1" x14ac:dyDescent="0.2">
      <c r="A28" s="1"/>
    </row>
    <row r="29" spans="1:1" ht="15" customHeight="1" x14ac:dyDescent="0.2">
      <c r="A29" s="1"/>
    </row>
    <row r="30" spans="1:1" ht="15" customHeight="1" x14ac:dyDescent="0.2">
      <c r="A30" s="1"/>
    </row>
    <row r="31" spans="1:1" ht="15" customHeight="1" x14ac:dyDescent="0.2">
      <c r="A31" s="1"/>
    </row>
    <row r="32" spans="1:1" ht="15" customHeight="1" x14ac:dyDescent="0.2">
      <c r="A32" s="1"/>
    </row>
    <row r="33" spans="1:1" ht="15" customHeight="1" x14ac:dyDescent="0.2">
      <c r="A33" s="1"/>
    </row>
    <row r="34" spans="1:1" ht="15" customHeight="1" x14ac:dyDescent="0.2">
      <c r="A34" s="1"/>
    </row>
    <row r="35" spans="1:1" ht="15" customHeight="1" x14ac:dyDescent="0.2">
      <c r="A35" s="1"/>
    </row>
    <row r="36" spans="1:1" ht="15" customHeight="1" x14ac:dyDescent="0.2">
      <c r="A36" s="1"/>
    </row>
    <row r="37" spans="1:1" ht="15" customHeight="1" x14ac:dyDescent="0.2">
      <c r="A37" s="1"/>
    </row>
    <row r="38" spans="1:1" ht="15" customHeight="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topLeftCell="A7" workbookViewId="0">
      <selection activeCell="A11" sqref="A11:G11"/>
    </sheetView>
  </sheetViews>
  <sheetFormatPr baseColWidth="10" defaultColWidth="14.5" defaultRowHeight="15" customHeight="1" x14ac:dyDescent="0.2"/>
  <cols>
    <col min="1" max="1" width="37.83203125" customWidth="1"/>
    <col min="2" max="2" width="15.33203125" customWidth="1"/>
    <col min="3" max="3" width="17.1640625" customWidth="1"/>
    <col min="4" max="4" width="18.83203125" customWidth="1"/>
    <col min="5" max="5" width="13.1640625" customWidth="1"/>
    <col min="6" max="6" width="20.6640625" customWidth="1"/>
    <col min="7" max="7" width="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ht="18" x14ac:dyDescent="0.2">
      <c r="A8" s="241" t="s">
        <v>11</v>
      </c>
      <c r="B8" s="253"/>
      <c r="C8" s="253"/>
      <c r="D8" s="253"/>
      <c r="E8" s="253"/>
      <c r="F8" s="253"/>
      <c r="G8" s="253"/>
    </row>
    <row r="9" spans="1:7" ht="18" x14ac:dyDescent="0.2">
      <c r="A9" s="242" t="s">
        <v>107</v>
      </c>
      <c r="B9" s="246"/>
      <c r="C9" s="246"/>
      <c r="D9" s="246"/>
      <c r="E9" s="246"/>
      <c r="F9" s="246"/>
      <c r="G9" s="246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ht="22" thickBot="1" x14ac:dyDescent="0.25">
      <c r="A11" s="247" t="s">
        <v>123</v>
      </c>
      <c r="B11" s="248"/>
      <c r="C11" s="248"/>
      <c r="D11" s="248"/>
      <c r="E11" s="248"/>
      <c r="F11" s="248"/>
      <c r="G11" s="248"/>
    </row>
    <row r="12" spans="1:7" ht="20" thickBot="1" x14ac:dyDescent="0.25">
      <c r="A12" s="27" t="s">
        <v>62</v>
      </c>
      <c r="B12" s="188">
        <v>0</v>
      </c>
      <c r="C12" s="1"/>
      <c r="D12" s="1"/>
      <c r="E12" s="1"/>
      <c r="F12" s="1"/>
      <c r="G12" s="1"/>
    </row>
    <row r="13" spans="1:7" ht="20" thickBot="1" x14ac:dyDescent="0.25">
      <c r="A13" s="28" t="s">
        <v>63</v>
      </c>
      <c r="B13" s="189">
        <v>0</v>
      </c>
      <c r="C13" s="1"/>
      <c r="D13" s="1"/>
      <c r="E13" s="1"/>
      <c r="F13" s="1"/>
      <c r="G13" s="1"/>
    </row>
    <row r="14" spans="1:7" ht="20" thickBot="1" x14ac:dyDescent="0.25">
      <c r="A14" s="29" t="s">
        <v>64</v>
      </c>
      <c r="B14" s="190">
        <v>0</v>
      </c>
      <c r="C14" s="1"/>
      <c r="D14" s="1"/>
      <c r="E14" s="1"/>
      <c r="F14" s="1"/>
      <c r="G14" s="1"/>
    </row>
    <row r="15" spans="1:7" ht="20" thickBot="1" x14ac:dyDescent="0.25">
      <c r="A15" s="30" t="s">
        <v>65</v>
      </c>
      <c r="B15" s="191">
        <v>0</v>
      </c>
      <c r="C15" s="1"/>
      <c r="D15" s="1"/>
      <c r="E15" s="1"/>
      <c r="F15" s="1"/>
      <c r="G15" s="1"/>
    </row>
    <row r="16" spans="1:7" ht="20" thickBot="1" x14ac:dyDescent="0.25">
      <c r="A16" s="31" t="s">
        <v>66</v>
      </c>
      <c r="B16" s="192">
        <v>0</v>
      </c>
      <c r="C16" s="1"/>
      <c r="D16" s="1"/>
      <c r="E16" s="1"/>
      <c r="F16" s="1"/>
      <c r="G16" s="1"/>
    </row>
    <row r="17" spans="1:7" x14ac:dyDescent="0.2">
      <c r="A17" s="249" t="s">
        <v>67</v>
      </c>
      <c r="B17" s="251">
        <v>0</v>
      </c>
    </row>
    <row r="18" spans="1:7" ht="16" thickBot="1" x14ac:dyDescent="0.25">
      <c r="A18" s="250"/>
      <c r="B18" s="252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1" spans="1:7" x14ac:dyDescent="0.2">
      <c r="A21" s="79"/>
      <c r="G21" s="1"/>
    </row>
    <row r="23" spans="1:7" ht="15" customHeight="1" thickBot="1" x14ac:dyDescent="0.25">
      <c r="A23" s="196" t="s">
        <v>1</v>
      </c>
      <c r="B23" s="196" t="s">
        <v>109</v>
      </c>
      <c r="C23" s="195" t="s">
        <v>117</v>
      </c>
      <c r="D23" s="194" t="s">
        <v>110</v>
      </c>
      <c r="E23" s="193" t="s">
        <v>114</v>
      </c>
      <c r="F23" s="193" t="s">
        <v>54</v>
      </c>
    </row>
    <row r="24" spans="1:7" ht="15" customHeight="1" thickBot="1" x14ac:dyDescent="0.25">
      <c r="A24" s="159"/>
      <c r="B24" s="157"/>
      <c r="C24" s="156"/>
      <c r="D24" s="158"/>
      <c r="E24" s="160"/>
      <c r="F24" s="161"/>
    </row>
    <row r="25" spans="1:7" s="132" customFormat="1" ht="15" customHeight="1" x14ac:dyDescent="0.2">
      <c r="A25" s="86"/>
      <c r="B25" s="1"/>
      <c r="C25" s="1"/>
      <c r="D25" s="155"/>
      <c r="E25" s="86"/>
      <c r="F25" s="82"/>
    </row>
    <row r="26" spans="1:7" ht="15" customHeight="1" x14ac:dyDescent="0.2">
      <c r="A26" s="86"/>
      <c r="B26" s="86"/>
      <c r="C26" s="86"/>
      <c r="D26" s="155"/>
      <c r="E26" s="94"/>
      <c r="F26" s="154"/>
    </row>
    <row r="27" spans="1:7" ht="15" customHeight="1" x14ac:dyDescent="0.2">
      <c r="A27" s="1"/>
      <c r="B27" s="1"/>
      <c r="C27" s="86"/>
      <c r="D27" s="1"/>
      <c r="E27" s="1"/>
    </row>
    <row r="28" spans="1:7" ht="15" customHeight="1" x14ac:dyDescent="0.2">
      <c r="C28" s="1"/>
    </row>
  </sheetData>
  <mergeCells count="5">
    <mergeCell ref="A11:G11"/>
    <mergeCell ref="A17:A18"/>
    <mergeCell ref="B17:B18"/>
    <mergeCell ref="A8:G8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"/>
  <sheetViews>
    <sheetView workbookViewId="0">
      <selection activeCell="G20" sqref="G20"/>
    </sheetView>
  </sheetViews>
  <sheetFormatPr baseColWidth="10" defaultColWidth="14.5" defaultRowHeight="15" customHeight="1" x14ac:dyDescent="0.2"/>
  <cols>
    <col min="1" max="1" width="9.5" customWidth="1"/>
    <col min="2" max="2" width="14.6640625" customWidth="1"/>
    <col min="3" max="3" width="15.1640625" customWidth="1"/>
    <col min="4" max="4" width="18.5" customWidth="1"/>
    <col min="5" max="5" width="15" customWidth="1"/>
    <col min="6" max="6" width="13.5" bestFit="1" customWidth="1"/>
    <col min="7" max="7" width="15.6640625" customWidth="1"/>
  </cols>
  <sheetData>
    <row r="1" spans="1:8" x14ac:dyDescent="0.2">
      <c r="A1" s="1"/>
      <c r="B1" s="32"/>
      <c r="C1" s="32"/>
      <c r="D1" s="32"/>
      <c r="E1" s="32"/>
      <c r="F1" s="32"/>
      <c r="G1" s="32"/>
    </row>
    <row r="2" spans="1:8" x14ac:dyDescent="0.2">
      <c r="A2" s="1"/>
      <c r="B2" s="32"/>
      <c r="C2" s="32"/>
      <c r="D2" s="32"/>
      <c r="E2" s="32"/>
      <c r="F2" s="32"/>
      <c r="G2" s="32"/>
    </row>
    <row r="3" spans="1:8" x14ac:dyDescent="0.2">
      <c r="A3" s="1"/>
      <c r="B3" s="32"/>
      <c r="C3" s="32"/>
      <c r="D3" s="32"/>
      <c r="E3" s="32"/>
      <c r="F3" s="32"/>
      <c r="G3" s="32"/>
    </row>
    <row r="4" spans="1:8" x14ac:dyDescent="0.2">
      <c r="A4" s="1"/>
      <c r="B4" s="32"/>
      <c r="C4" s="32"/>
      <c r="D4" s="32"/>
      <c r="E4" s="32"/>
      <c r="F4" s="32"/>
      <c r="G4" s="32"/>
    </row>
    <row r="5" spans="1:8" x14ac:dyDescent="0.2">
      <c r="A5" s="1"/>
      <c r="B5" s="32"/>
      <c r="C5" s="32"/>
      <c r="D5" s="32"/>
      <c r="E5" s="32"/>
      <c r="F5" s="32"/>
      <c r="G5" s="32"/>
    </row>
    <row r="6" spans="1:8" x14ac:dyDescent="0.2">
      <c r="A6" s="1"/>
      <c r="B6" s="32"/>
      <c r="C6" s="32"/>
      <c r="D6" s="32"/>
      <c r="E6" s="32"/>
      <c r="F6" s="32"/>
      <c r="G6" s="32"/>
    </row>
    <row r="7" spans="1:8" s="120" customFormat="1" x14ac:dyDescent="0.2">
      <c r="A7" s="1"/>
      <c r="B7" s="32"/>
      <c r="C7" s="32"/>
      <c r="D7" s="32"/>
      <c r="E7" s="32"/>
      <c r="F7" s="32"/>
      <c r="G7" s="32"/>
    </row>
    <row r="8" spans="1:8" x14ac:dyDescent="0.2">
      <c r="A8" s="1"/>
      <c r="B8" s="32"/>
      <c r="C8" s="32"/>
      <c r="D8" s="32"/>
      <c r="E8" s="32"/>
      <c r="F8" s="32"/>
      <c r="G8" s="32"/>
    </row>
    <row r="9" spans="1:8" ht="15.75" customHeight="1" x14ac:dyDescent="0.2">
      <c r="A9" s="240" t="s">
        <v>11</v>
      </c>
      <c r="B9" s="253"/>
      <c r="C9" s="253"/>
      <c r="D9" s="253"/>
      <c r="E9" s="253"/>
      <c r="F9" s="253"/>
      <c r="G9" s="33"/>
    </row>
    <row r="10" spans="1:8" ht="15.75" customHeight="1" x14ac:dyDescent="0.2">
      <c r="A10" s="233" t="s">
        <v>107</v>
      </c>
      <c r="B10" s="246"/>
      <c r="C10" s="246"/>
      <c r="D10" s="246"/>
      <c r="E10" s="246"/>
      <c r="F10" s="246"/>
      <c r="G10" s="33"/>
    </row>
    <row r="11" spans="1:8" ht="16" thickBot="1" x14ac:dyDescent="0.25">
      <c r="A11" s="1"/>
      <c r="B11" s="34"/>
      <c r="C11" s="34"/>
      <c r="D11" s="34"/>
      <c r="E11" s="34"/>
      <c r="F11" s="34"/>
      <c r="G11" s="34"/>
    </row>
    <row r="12" spans="1:8" ht="20" thickBot="1" x14ac:dyDescent="0.3">
      <c r="A12" s="254" t="s">
        <v>128</v>
      </c>
      <c r="B12" s="255"/>
      <c r="C12" s="255"/>
      <c r="D12" s="255"/>
      <c r="E12" s="255"/>
      <c r="F12" s="256"/>
      <c r="G12" s="32"/>
    </row>
    <row r="13" spans="1:8" ht="16" thickBot="1" x14ac:dyDescent="0.25">
      <c r="A13" s="1"/>
      <c r="B13" s="35"/>
      <c r="C13" s="35"/>
      <c r="D13" s="35"/>
      <c r="E13" s="35"/>
      <c r="F13" s="32"/>
      <c r="G13" s="32"/>
      <c r="H13" s="163"/>
    </row>
    <row r="14" spans="1:8" s="82" customFormat="1" ht="16" thickBot="1" x14ac:dyDescent="0.25">
      <c r="A14" s="204" t="s">
        <v>54</v>
      </c>
      <c r="B14" s="203" t="s">
        <v>68</v>
      </c>
      <c r="C14" s="201" t="s">
        <v>69</v>
      </c>
      <c r="D14" s="205" t="s">
        <v>2</v>
      </c>
      <c r="E14" s="206" t="s">
        <v>88</v>
      </c>
      <c r="F14" s="207" t="s">
        <v>70</v>
      </c>
      <c r="G14" s="90"/>
      <c r="H14" s="163"/>
    </row>
    <row r="15" spans="1:8" s="101" customFormat="1" ht="33" thickBot="1" x14ac:dyDescent="0.25">
      <c r="A15" s="164">
        <v>43588</v>
      </c>
      <c r="B15" s="165" t="s">
        <v>23</v>
      </c>
      <c r="C15" s="165" t="s">
        <v>132</v>
      </c>
      <c r="D15" s="166" t="s">
        <v>133</v>
      </c>
      <c r="E15" s="202" t="s">
        <v>134</v>
      </c>
      <c r="F15" s="165"/>
      <c r="G15" s="102"/>
      <c r="H15" s="163"/>
    </row>
    <row r="16" spans="1:8" s="84" customFormat="1" x14ac:dyDescent="0.2">
      <c r="A16" s="135"/>
      <c r="B16" s="136"/>
      <c r="C16" s="136"/>
      <c r="D16" s="136"/>
      <c r="E16" s="137"/>
      <c r="F16" s="137"/>
      <c r="G16" s="102"/>
      <c r="H16" s="163"/>
    </row>
    <row r="17" spans="1:8" s="72" customFormat="1" x14ac:dyDescent="0.2">
      <c r="A17" s="135"/>
      <c r="B17" s="136"/>
      <c r="C17" s="136"/>
      <c r="D17" s="136"/>
      <c r="E17" s="137"/>
      <c r="F17" s="137"/>
      <c r="G17" s="102"/>
      <c r="H17" s="163"/>
    </row>
    <row r="18" spans="1:8" s="85" customFormat="1" ht="15" customHeight="1" x14ac:dyDescent="0.2">
      <c r="A18" s="90"/>
      <c r="B18" s="86"/>
      <c r="C18" s="86"/>
      <c r="D18" s="87"/>
    </row>
    <row r="19" spans="1:8" x14ac:dyDescent="0.2">
      <c r="A19" s="1"/>
    </row>
    <row r="20" spans="1:8" x14ac:dyDescent="0.2">
      <c r="A20" s="1"/>
      <c r="E20" s="76"/>
      <c r="G20" s="34"/>
    </row>
    <row r="21" spans="1:8" x14ac:dyDescent="0.2">
      <c r="A21" s="1"/>
      <c r="D21" s="79"/>
    </row>
    <row r="22" spans="1:8" x14ac:dyDescent="0.2">
      <c r="A22" s="1"/>
    </row>
    <row r="23" spans="1:8" x14ac:dyDescent="0.2">
      <c r="A23" s="1"/>
    </row>
    <row r="24" spans="1:8" x14ac:dyDescent="0.2">
      <c r="A24" s="1"/>
    </row>
    <row r="25" spans="1:8" x14ac:dyDescent="0.2">
      <c r="A25" s="1"/>
    </row>
    <row r="26" spans="1:8" x14ac:dyDescent="0.2">
      <c r="A26" s="1"/>
    </row>
    <row r="27" spans="1:8" x14ac:dyDescent="0.2">
      <c r="A27" s="1"/>
    </row>
    <row r="28" spans="1:8" x14ac:dyDescent="0.2">
      <c r="A28" s="1"/>
    </row>
    <row r="29" spans="1:8" x14ac:dyDescent="0.2">
      <c r="A29" s="1"/>
    </row>
    <row r="30" spans="1:8" x14ac:dyDescent="0.2">
      <c r="A30" s="1"/>
    </row>
    <row r="31" spans="1:8" x14ac:dyDescent="0.2">
      <c r="A31" s="1"/>
    </row>
    <row r="32" spans="1:8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topLeftCell="A8" workbookViewId="0">
      <selection activeCell="F9" sqref="F9"/>
    </sheetView>
  </sheetViews>
  <sheetFormatPr baseColWidth="10" defaultColWidth="14.5" defaultRowHeight="15" customHeight="1" x14ac:dyDescent="0.2"/>
  <cols>
    <col min="1" max="1" width="24.1640625" customWidth="1"/>
    <col min="2" max="2" width="8.5" customWidth="1"/>
    <col min="3" max="3" width="13" customWidth="1"/>
    <col min="4" max="4" width="11.5" customWidth="1"/>
    <col min="5" max="5" width="8.5" customWidth="1"/>
    <col min="6" max="6" width="13" customWidth="1"/>
    <col min="7" max="7" width="8.5" customWidth="1"/>
  </cols>
  <sheetData>
    <row r="1" spans="1:7" x14ac:dyDescent="0.2">
      <c r="A1" s="1"/>
      <c r="B1" s="1"/>
      <c r="C1" s="1"/>
      <c r="D1" s="1"/>
      <c r="E1" s="1"/>
      <c r="F1" s="1"/>
    </row>
    <row r="2" spans="1:7" x14ac:dyDescent="0.2">
      <c r="A2" s="1"/>
      <c r="B2" s="1"/>
      <c r="C2" s="1"/>
      <c r="D2" s="1"/>
      <c r="E2" s="1"/>
      <c r="F2" s="1"/>
    </row>
    <row r="3" spans="1:7" x14ac:dyDescent="0.2">
      <c r="A3" s="1"/>
      <c r="B3" s="1"/>
      <c r="C3" s="1"/>
      <c r="D3" s="1"/>
      <c r="E3" s="1"/>
      <c r="F3" s="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1"/>
      <c r="B5" s="1"/>
      <c r="C5" s="1"/>
      <c r="D5" s="1"/>
      <c r="E5" s="1"/>
      <c r="F5" s="1"/>
    </row>
    <row r="6" spans="1:7" x14ac:dyDescent="0.2">
      <c r="A6" s="1"/>
      <c r="B6" s="1"/>
      <c r="C6" s="1"/>
      <c r="D6" s="1"/>
      <c r="E6" s="1"/>
      <c r="F6" s="1"/>
    </row>
    <row r="7" spans="1:7" ht="16" x14ac:dyDescent="0.2">
      <c r="A7" s="240" t="s">
        <v>11</v>
      </c>
      <c r="B7" s="240"/>
      <c r="C7" s="240"/>
      <c r="D7" s="240"/>
      <c r="E7" s="240"/>
      <c r="F7" s="240"/>
      <c r="G7" s="240"/>
    </row>
    <row r="8" spans="1:7" ht="16" x14ac:dyDescent="0.2">
      <c r="A8" s="233" t="s">
        <v>107</v>
      </c>
      <c r="B8" s="233"/>
      <c r="C8" s="233"/>
      <c r="D8" s="233"/>
      <c r="E8" s="233"/>
      <c r="F8" s="233"/>
      <c r="G8" s="233"/>
    </row>
    <row r="9" spans="1:7" x14ac:dyDescent="0.2">
      <c r="A9" s="1"/>
      <c r="B9" s="1"/>
      <c r="C9" s="1"/>
      <c r="D9" s="1"/>
      <c r="E9" s="1"/>
      <c r="F9" s="1"/>
      <c r="G9" s="1"/>
    </row>
    <row r="10" spans="1:7" ht="24" customHeight="1" x14ac:dyDescent="0.2">
      <c r="A10" s="257" t="s">
        <v>129</v>
      </c>
      <c r="B10" s="258"/>
      <c r="C10" s="258"/>
      <c r="D10" s="258"/>
      <c r="E10" s="258"/>
      <c r="F10" s="258"/>
      <c r="G10" s="258"/>
    </row>
    <row r="11" spans="1:7" ht="40.5" customHeight="1" thickBot="1" x14ac:dyDescent="0.25">
      <c r="A11" s="134" t="s">
        <v>118</v>
      </c>
      <c r="B11" s="168" t="s">
        <v>71</v>
      </c>
      <c r="C11" s="177" t="s">
        <v>72</v>
      </c>
      <c r="D11" s="55" t="s">
        <v>73</v>
      </c>
      <c r="E11" s="186" t="s">
        <v>74</v>
      </c>
      <c r="F11" s="180" t="s">
        <v>96</v>
      </c>
      <c r="G11" s="172" t="s">
        <v>97</v>
      </c>
    </row>
    <row r="12" spans="1:7" ht="16" thickBot="1" x14ac:dyDescent="0.25">
      <c r="A12" s="71" t="s">
        <v>68</v>
      </c>
      <c r="B12" s="259" t="s">
        <v>99</v>
      </c>
      <c r="C12" s="260"/>
      <c r="D12" s="260"/>
      <c r="E12" s="260"/>
      <c r="F12" s="260"/>
      <c r="G12" s="261"/>
    </row>
    <row r="13" spans="1:7" x14ac:dyDescent="0.2">
      <c r="A13" s="70" t="s">
        <v>95</v>
      </c>
      <c r="B13" s="56">
        <v>20</v>
      </c>
      <c r="C13" s="57">
        <v>8</v>
      </c>
      <c r="D13" s="58">
        <v>19</v>
      </c>
      <c r="E13" s="58">
        <v>10</v>
      </c>
      <c r="F13" s="60">
        <v>5</v>
      </c>
      <c r="G13" s="69">
        <v>0</v>
      </c>
    </row>
    <row r="14" spans="1:7" x14ac:dyDescent="0.2">
      <c r="A14" s="59" t="s">
        <v>19</v>
      </c>
      <c r="B14" s="36">
        <v>5</v>
      </c>
      <c r="C14" s="38">
        <v>1</v>
      </c>
      <c r="D14" s="39">
        <v>4</v>
      </c>
      <c r="E14" s="39">
        <v>3</v>
      </c>
      <c r="F14" s="61">
        <v>1</v>
      </c>
      <c r="G14" s="63">
        <v>0</v>
      </c>
    </row>
    <row r="15" spans="1:7" x14ac:dyDescent="0.2">
      <c r="A15" s="59" t="s">
        <v>4</v>
      </c>
      <c r="B15" s="36">
        <v>2</v>
      </c>
      <c r="C15" s="37">
        <v>1</v>
      </c>
      <c r="D15" s="37">
        <v>1</v>
      </c>
      <c r="E15" s="37">
        <v>1</v>
      </c>
      <c r="F15" s="37">
        <v>0</v>
      </c>
      <c r="G15" s="63">
        <v>0</v>
      </c>
    </row>
    <row r="16" spans="1:7" x14ac:dyDescent="0.2">
      <c r="A16" s="59" t="s">
        <v>23</v>
      </c>
      <c r="B16" s="36">
        <v>9</v>
      </c>
      <c r="C16" s="37">
        <v>5</v>
      </c>
      <c r="D16" s="37">
        <v>8</v>
      </c>
      <c r="E16" s="37">
        <v>1</v>
      </c>
      <c r="F16" s="62">
        <v>3</v>
      </c>
      <c r="G16" s="63">
        <v>0</v>
      </c>
    </row>
    <row r="17" spans="1:8" x14ac:dyDescent="0.2">
      <c r="A17" s="59" t="s">
        <v>8</v>
      </c>
      <c r="B17" s="36">
        <v>3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8" s="72" customFormat="1" x14ac:dyDescent="0.2">
      <c r="A18" s="59" t="s">
        <v>15</v>
      </c>
      <c r="B18" s="36">
        <v>1</v>
      </c>
      <c r="C18" s="37">
        <v>0</v>
      </c>
      <c r="D18" s="37">
        <v>1</v>
      </c>
      <c r="E18" s="37">
        <v>1</v>
      </c>
      <c r="F18" s="37">
        <v>0</v>
      </c>
      <c r="G18" s="37">
        <v>0</v>
      </c>
    </row>
    <row r="19" spans="1:8" x14ac:dyDescent="0.2">
      <c r="A19" s="59" t="s">
        <v>13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</row>
    <row r="20" spans="1:8" s="75" customFormat="1" x14ac:dyDescent="0.2">
      <c r="A20" s="64" t="s">
        <v>14</v>
      </c>
      <c r="B20" s="40">
        <v>1</v>
      </c>
      <c r="C20" s="37">
        <v>0</v>
      </c>
      <c r="D20" s="37">
        <v>2</v>
      </c>
      <c r="E20" s="37">
        <v>0</v>
      </c>
      <c r="F20" s="37">
        <v>0</v>
      </c>
      <c r="G20" s="37">
        <v>0</v>
      </c>
    </row>
    <row r="21" spans="1:8" s="75" customFormat="1" x14ac:dyDescent="0.2">
      <c r="A21" s="64" t="s">
        <v>16</v>
      </c>
      <c r="B21" s="40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8" ht="16" thickBot="1" x14ac:dyDescent="0.25">
      <c r="A22" s="64" t="s">
        <v>17</v>
      </c>
      <c r="B22" s="40">
        <v>0</v>
      </c>
      <c r="C22" s="37">
        <v>0</v>
      </c>
      <c r="D22" s="37">
        <v>1</v>
      </c>
      <c r="E22" s="37">
        <v>1</v>
      </c>
      <c r="F22" s="37">
        <v>1</v>
      </c>
      <c r="G22" s="37">
        <v>0</v>
      </c>
    </row>
    <row r="23" spans="1:8" ht="16" thickBot="1" x14ac:dyDescent="0.25">
      <c r="A23" s="174" t="s">
        <v>9</v>
      </c>
      <c r="B23" s="169">
        <v>41</v>
      </c>
      <c r="C23" s="178">
        <v>15</v>
      </c>
      <c r="D23" s="65">
        <f t="shared" ref="D23:F23" si="0">SUM(D13:D22)</f>
        <v>36</v>
      </c>
      <c r="E23" s="187">
        <f t="shared" si="0"/>
        <v>17</v>
      </c>
      <c r="F23" s="181">
        <f t="shared" si="0"/>
        <v>10</v>
      </c>
      <c r="G23" s="171">
        <v>2</v>
      </c>
    </row>
    <row r="24" spans="1:8" s="83" customFormat="1" ht="16" thickBot="1" x14ac:dyDescent="0.25">
      <c r="A24" s="262"/>
      <c r="B24" s="262"/>
      <c r="C24" s="262"/>
      <c r="D24" s="262"/>
      <c r="E24" s="262"/>
      <c r="F24" s="262"/>
      <c r="G24" s="262"/>
      <c r="H24" s="262"/>
    </row>
    <row r="25" spans="1:8" ht="18" thickBot="1" x14ac:dyDescent="0.25">
      <c r="A25" s="175" t="s">
        <v>75</v>
      </c>
      <c r="B25" s="176" t="s">
        <v>76</v>
      </c>
      <c r="E25" s="1"/>
    </row>
    <row r="26" spans="1:8" x14ac:dyDescent="0.2">
      <c r="A26" s="68" t="s">
        <v>71</v>
      </c>
      <c r="B26" s="167">
        <v>41</v>
      </c>
      <c r="E26" s="1"/>
    </row>
    <row r="27" spans="1:8" x14ac:dyDescent="0.2">
      <c r="A27" s="121" t="s">
        <v>112</v>
      </c>
      <c r="B27" s="179">
        <v>15</v>
      </c>
      <c r="E27" s="1"/>
    </row>
    <row r="28" spans="1:8" ht="16" x14ac:dyDescent="0.2">
      <c r="A28" s="67" t="s">
        <v>77</v>
      </c>
      <c r="B28" s="103">
        <v>36</v>
      </c>
      <c r="E28" s="1"/>
    </row>
    <row r="29" spans="1:8" x14ac:dyDescent="0.2">
      <c r="A29" s="66" t="s">
        <v>98</v>
      </c>
      <c r="B29" s="170">
        <v>17</v>
      </c>
      <c r="E29" s="1"/>
    </row>
    <row r="30" spans="1:8" ht="16" x14ac:dyDescent="0.2">
      <c r="A30" s="67" t="s">
        <v>96</v>
      </c>
      <c r="B30" s="182">
        <v>10</v>
      </c>
      <c r="E30" s="1"/>
    </row>
    <row r="31" spans="1:8" x14ac:dyDescent="0.2">
      <c r="A31" s="66" t="s">
        <v>78</v>
      </c>
      <c r="B31" s="173">
        <v>0</v>
      </c>
      <c r="E31" s="1"/>
    </row>
    <row r="32" spans="1:8" x14ac:dyDescent="0.2">
      <c r="B32" s="1"/>
      <c r="E32" s="1"/>
    </row>
    <row r="33" spans="2:5" x14ac:dyDescent="0.2">
      <c r="B33" s="1"/>
      <c r="E33" s="1"/>
    </row>
    <row r="34" spans="2:5" x14ac:dyDescent="0.2">
      <c r="B34" s="1"/>
      <c r="E34" s="1"/>
    </row>
    <row r="35" spans="2:5" x14ac:dyDescent="0.2">
      <c r="B35" s="1"/>
      <c r="E35" s="1"/>
    </row>
    <row r="36" spans="2:5" x14ac:dyDescent="0.2">
      <c r="B36" s="1"/>
      <c r="E36" s="1"/>
    </row>
    <row r="37" spans="2:5" x14ac:dyDescent="0.2">
      <c r="B37" s="1"/>
      <c r="E37" s="1"/>
    </row>
    <row r="38" spans="2:5" x14ac:dyDescent="0.2">
      <c r="B38" s="1"/>
      <c r="E38" s="1"/>
    </row>
    <row r="39" spans="2:5" x14ac:dyDescent="0.2">
      <c r="B39" s="1"/>
      <c r="E39" s="1"/>
    </row>
    <row r="40" spans="2:5" x14ac:dyDescent="0.2">
      <c r="B40" s="1"/>
      <c r="E40" s="1"/>
    </row>
    <row r="41" spans="2:5" x14ac:dyDescent="0.2">
      <c r="B41" s="1"/>
      <c r="E41" s="1"/>
    </row>
    <row r="42" spans="2:5" x14ac:dyDescent="0.2">
      <c r="B42" s="1"/>
      <c r="E42" s="1"/>
    </row>
    <row r="43" spans="2:5" x14ac:dyDescent="0.2">
      <c r="B43" s="1"/>
      <c r="E43" s="1"/>
    </row>
    <row r="44" spans="2:5" x14ac:dyDescent="0.2">
      <c r="B44" s="1"/>
      <c r="E44" s="1"/>
    </row>
    <row r="45" spans="2:5" x14ac:dyDescent="0.2">
      <c r="B45" s="1"/>
      <c r="E45" s="1"/>
    </row>
    <row r="46" spans="2:5" x14ac:dyDescent="0.2">
      <c r="B46" s="1"/>
      <c r="E46" s="1"/>
    </row>
    <row r="47" spans="2:5" x14ac:dyDescent="0.2">
      <c r="B47" s="1"/>
      <c r="E47" s="1"/>
    </row>
    <row r="48" spans="2:5" x14ac:dyDescent="0.2">
      <c r="B48" s="1"/>
      <c r="E48" s="1"/>
    </row>
    <row r="49" spans="2:5" x14ac:dyDescent="0.2">
      <c r="B49" s="1"/>
      <c r="E49" s="1"/>
    </row>
    <row r="50" spans="2:5" x14ac:dyDescent="0.2">
      <c r="B50" s="1"/>
      <c r="E50" s="1"/>
    </row>
    <row r="51" spans="2:5" x14ac:dyDescent="0.2">
      <c r="B51" s="1"/>
      <c r="E51" s="1"/>
    </row>
    <row r="52" spans="2:5" x14ac:dyDescent="0.2">
      <c r="B52" s="1"/>
      <c r="E52" s="1"/>
    </row>
    <row r="53" spans="2:5" x14ac:dyDescent="0.2">
      <c r="B53" s="1"/>
      <c r="E53" s="1"/>
    </row>
    <row r="54" spans="2:5" x14ac:dyDescent="0.2">
      <c r="B54" s="1"/>
      <c r="E54" s="1"/>
    </row>
    <row r="55" spans="2:5" x14ac:dyDescent="0.2">
      <c r="B55" s="1"/>
      <c r="E55" s="1"/>
    </row>
    <row r="56" spans="2:5" x14ac:dyDescent="0.2">
      <c r="B56" s="1"/>
      <c r="E56" s="1"/>
    </row>
    <row r="57" spans="2:5" x14ac:dyDescent="0.2">
      <c r="B57" s="1"/>
      <c r="E57" s="1"/>
    </row>
    <row r="58" spans="2:5" x14ac:dyDescent="0.2">
      <c r="B58" s="1"/>
      <c r="E58" s="1"/>
    </row>
    <row r="59" spans="2:5" x14ac:dyDescent="0.2">
      <c r="B59" s="1"/>
      <c r="E59" s="1"/>
    </row>
    <row r="60" spans="2:5" x14ac:dyDescent="0.2">
      <c r="B60" s="1"/>
      <c r="E60" s="1"/>
    </row>
    <row r="61" spans="2:5" x14ac:dyDescent="0.2">
      <c r="B61" s="1"/>
      <c r="E61" s="1"/>
    </row>
    <row r="62" spans="2:5" x14ac:dyDescent="0.2">
      <c r="B62" s="1"/>
      <c r="E62" s="1"/>
    </row>
    <row r="63" spans="2:5" x14ac:dyDescent="0.2">
      <c r="B63" s="1"/>
      <c r="E63" s="1"/>
    </row>
    <row r="64" spans="2:5" x14ac:dyDescent="0.2">
      <c r="B64" s="1"/>
      <c r="E64" s="1"/>
    </row>
    <row r="65" spans="2:5" x14ac:dyDescent="0.2">
      <c r="B65" s="1"/>
      <c r="E65" s="1"/>
    </row>
    <row r="66" spans="2:5" x14ac:dyDescent="0.2">
      <c r="B66" s="1"/>
      <c r="E66" s="1"/>
    </row>
    <row r="67" spans="2:5" x14ac:dyDescent="0.2">
      <c r="B67" s="1"/>
      <c r="E67" s="1"/>
    </row>
    <row r="68" spans="2:5" x14ac:dyDescent="0.2">
      <c r="B68" s="1"/>
      <c r="E68" s="1"/>
    </row>
    <row r="69" spans="2:5" x14ac:dyDescent="0.2">
      <c r="B69" s="1"/>
      <c r="E69" s="1"/>
    </row>
    <row r="70" spans="2:5" x14ac:dyDescent="0.2">
      <c r="B70" s="1"/>
      <c r="E70" s="1"/>
    </row>
    <row r="71" spans="2:5" x14ac:dyDescent="0.2">
      <c r="B71" s="1"/>
      <c r="E71" s="1"/>
    </row>
    <row r="72" spans="2:5" x14ac:dyDescent="0.2">
      <c r="B72" s="1"/>
      <c r="E72" s="1"/>
    </row>
    <row r="73" spans="2:5" x14ac:dyDescent="0.2">
      <c r="B73" s="1"/>
      <c r="E73" s="1"/>
    </row>
    <row r="74" spans="2:5" x14ac:dyDescent="0.2">
      <c r="B74" s="1"/>
      <c r="E74" s="1"/>
    </row>
    <row r="75" spans="2:5" x14ac:dyDescent="0.2">
      <c r="B75" s="1"/>
      <c r="E75" s="1"/>
    </row>
    <row r="76" spans="2:5" x14ac:dyDescent="0.2">
      <c r="B76" s="1"/>
      <c r="E76" s="1"/>
    </row>
    <row r="77" spans="2:5" x14ac:dyDescent="0.2">
      <c r="B77" s="1"/>
      <c r="E77" s="1"/>
    </row>
    <row r="78" spans="2:5" x14ac:dyDescent="0.2">
      <c r="B78" s="1"/>
      <c r="E78" s="1"/>
    </row>
    <row r="79" spans="2:5" x14ac:dyDescent="0.2">
      <c r="B79" s="1"/>
      <c r="E79" s="1"/>
    </row>
    <row r="80" spans="2:5" x14ac:dyDescent="0.2">
      <c r="B80" s="1"/>
      <c r="E80" s="1"/>
    </row>
    <row r="81" spans="2:5" x14ac:dyDescent="0.2">
      <c r="B81" s="1"/>
      <c r="E81" s="1"/>
    </row>
    <row r="82" spans="2:5" x14ac:dyDescent="0.2">
      <c r="B82" s="1"/>
      <c r="E82" s="1"/>
    </row>
    <row r="83" spans="2:5" x14ac:dyDescent="0.2">
      <c r="B83" s="1"/>
      <c r="E83" s="1"/>
    </row>
    <row r="84" spans="2:5" x14ac:dyDescent="0.2">
      <c r="B84" s="1"/>
      <c r="E84" s="1"/>
    </row>
    <row r="85" spans="2:5" x14ac:dyDescent="0.2">
      <c r="B85" s="1"/>
      <c r="E85" s="1"/>
    </row>
    <row r="86" spans="2:5" x14ac:dyDescent="0.2">
      <c r="B86" s="1"/>
      <c r="E86" s="1"/>
    </row>
    <row r="87" spans="2:5" x14ac:dyDescent="0.2">
      <c r="B87" s="1"/>
      <c r="E87" s="1"/>
    </row>
    <row r="88" spans="2:5" x14ac:dyDescent="0.2">
      <c r="B88" s="1"/>
      <c r="E88" s="1"/>
    </row>
    <row r="89" spans="2:5" x14ac:dyDescent="0.2">
      <c r="B89" s="1"/>
      <c r="E89" s="1"/>
    </row>
    <row r="90" spans="2:5" x14ac:dyDescent="0.2">
      <c r="B90" s="1"/>
      <c r="E90" s="1"/>
    </row>
    <row r="91" spans="2:5" x14ac:dyDescent="0.2">
      <c r="B91" s="1"/>
      <c r="E91" s="1"/>
    </row>
    <row r="92" spans="2:5" x14ac:dyDescent="0.2">
      <c r="B92" s="1"/>
      <c r="E92" s="1"/>
    </row>
    <row r="93" spans="2:5" x14ac:dyDescent="0.2">
      <c r="B93" s="1"/>
      <c r="E93" s="1"/>
    </row>
    <row r="94" spans="2:5" x14ac:dyDescent="0.2">
      <c r="B94" s="1"/>
      <c r="E94" s="1"/>
    </row>
    <row r="95" spans="2:5" x14ac:dyDescent="0.2">
      <c r="B95" s="1"/>
      <c r="E95" s="1"/>
    </row>
    <row r="96" spans="2:5" x14ac:dyDescent="0.2">
      <c r="B96" s="1"/>
      <c r="E96" s="1"/>
    </row>
    <row r="97" spans="2:5" x14ac:dyDescent="0.2">
      <c r="B97" s="1"/>
      <c r="E97" s="1"/>
    </row>
    <row r="98" spans="2:5" x14ac:dyDescent="0.2">
      <c r="B98" s="1"/>
      <c r="E98" s="1"/>
    </row>
    <row r="99" spans="2:5" x14ac:dyDescent="0.2">
      <c r="B99" s="1"/>
      <c r="E99" s="1"/>
    </row>
    <row r="100" spans="2:5" x14ac:dyDescent="0.2">
      <c r="B100" s="1"/>
      <c r="E100" s="1"/>
    </row>
    <row r="101" spans="2:5" x14ac:dyDescent="0.2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Sheila Johanna Munoz Gómez</cp:lastModifiedBy>
  <cp:lastPrinted>2019-04-23T17:10:40Z</cp:lastPrinted>
  <dcterms:created xsi:type="dcterms:W3CDTF">2016-10-02T13:47:51Z</dcterms:created>
  <dcterms:modified xsi:type="dcterms:W3CDTF">2019-05-24T12:22:03Z</dcterms:modified>
</cp:coreProperties>
</file>