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465" windowWidth="25605" windowHeight="13920" firstSheet="3" activeTab="6"/>
  </bookViews>
  <sheets>
    <sheet name="ENT. DE CRUCERO" sheetId="1" r:id="rId1"/>
    <sheet name="ARRIBO DE BUQUES" sheetId="3" r:id="rId2"/>
    <sheet name="SALIDA DE BUQUES" sheetId="2" r:id="rId3"/>
    <sheet name="SALIDA A EEUU" sheetId="4" r:id="rId4"/>
    <sheet name="ENTRADA TURISTA" sheetId="5" state="hidden" r:id="rId5"/>
    <sheet name="DESEPARECIDO" sheetId="6" state="hidden" r:id="rId6"/>
    <sheet name="POLIZONES" sheetId="7" r:id="rId7"/>
    <sheet name="SUSTANCIAS" sheetId="8" r:id="rId8"/>
    <sheet name="SHIP CHANDLERS" sheetId="9" r:id="rId9"/>
    <sheet name="ARMAS" sheetId="11" r:id="rId10"/>
    <sheet name="CARGA" sheetId="12" state="hidden" r:id="rId11"/>
    <sheet name="Hoja1" sheetId="13" r:id="rId12"/>
  </sheets>
  <calcPr calcId="152511"/>
</workbook>
</file>

<file path=xl/calcChain.xml><?xml version="1.0" encoding="utf-8"?>
<calcChain xmlns="http://schemas.openxmlformats.org/spreadsheetml/2006/main">
  <c r="D21" i="2" l="1"/>
  <c r="D20" i="2"/>
  <c r="B285" i="12"/>
  <c r="B284" i="12"/>
  <c r="B283" i="12"/>
  <c r="B282" i="12"/>
  <c r="B281" i="12"/>
  <c r="B280" i="12"/>
  <c r="B279" i="12"/>
  <c r="B278" i="12"/>
  <c r="B277" i="12"/>
  <c r="B276" i="12"/>
  <c r="B275" i="12"/>
  <c r="B274" i="12"/>
  <c r="B273" i="12"/>
  <c r="B272" i="12"/>
  <c r="B271" i="12"/>
  <c r="B270" i="12"/>
  <c r="B269" i="12"/>
  <c r="B268" i="12"/>
  <c r="B267" i="12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G20" i="5"/>
  <c r="B37" i="5" s="1"/>
  <c r="AG19" i="5"/>
  <c r="AG18" i="5"/>
  <c r="B42" i="5" s="1"/>
  <c r="AG17" i="5"/>
  <c r="B45" i="5" s="1"/>
  <c r="AG16" i="5"/>
  <c r="AG15" i="5"/>
  <c r="B41" i="5" s="1"/>
  <c r="AG14" i="5"/>
  <c r="AG13" i="5"/>
  <c r="B50" i="5" s="1"/>
  <c r="AG12" i="5"/>
  <c r="B38" i="5" s="1"/>
  <c r="AG11" i="5"/>
  <c r="AG10" i="5"/>
  <c r="AG9" i="5"/>
  <c r="AG8" i="5"/>
  <c r="AG7" i="5"/>
  <c r="AG6" i="5"/>
  <c r="AG5" i="5"/>
  <c r="AG4" i="5"/>
  <c r="AG3" i="5"/>
  <c r="B46" i="5" s="1"/>
  <c r="AG2" i="5"/>
  <c r="AG21" i="5" l="1"/>
  <c r="AH21" i="5" s="1"/>
  <c r="B49" i="5"/>
  <c r="B286" i="12"/>
  <c r="C286" i="12" s="1"/>
  <c r="D34" i="2"/>
  <c r="AH11" i="5"/>
  <c r="B35" i="5"/>
  <c r="B39" i="5"/>
  <c r="B43" i="5"/>
  <c r="B47" i="5"/>
  <c r="B51" i="5"/>
  <c r="B36" i="5"/>
  <c r="B40" i="5"/>
  <c r="B44" i="5"/>
  <c r="B48" i="5"/>
  <c r="B52" i="5"/>
  <c r="B53" i="5"/>
  <c r="AH18" i="5"/>
  <c r="C284" i="12" l="1"/>
  <c r="AH6" i="5"/>
  <c r="AH20" i="5"/>
  <c r="C270" i="12"/>
  <c r="AH4" i="5"/>
  <c r="AH15" i="5"/>
  <c r="AH10" i="5"/>
  <c r="AH5" i="5"/>
  <c r="C281" i="12"/>
  <c r="C271" i="12"/>
  <c r="AH2" i="5"/>
  <c r="AH3" i="5"/>
  <c r="AH8" i="5"/>
  <c r="AH19" i="5"/>
  <c r="AH14" i="5"/>
  <c r="AH9" i="5"/>
  <c r="C268" i="12"/>
  <c r="AH12" i="5"/>
  <c r="AH13" i="5"/>
  <c r="AH16" i="5"/>
  <c r="AH17" i="5"/>
  <c r="AH7" i="5"/>
  <c r="C267" i="12"/>
  <c r="C277" i="12"/>
  <c r="C280" i="12"/>
  <c r="C283" i="12"/>
  <c r="C282" i="12"/>
  <c r="B54" i="5"/>
  <c r="C37" i="5" s="1"/>
  <c r="C276" i="12"/>
  <c r="C278" i="12"/>
  <c r="C273" i="12"/>
  <c r="C279" i="12"/>
  <c r="C285" i="12"/>
  <c r="C269" i="12"/>
  <c r="C272" i="12"/>
  <c r="C275" i="12"/>
  <c r="C274" i="12"/>
  <c r="C39" i="5" l="1"/>
  <c r="C52" i="5"/>
  <c r="C45" i="5"/>
  <c r="C50" i="5"/>
  <c r="C40" i="5"/>
  <c r="C41" i="5"/>
  <c r="C51" i="5"/>
  <c r="C43" i="5"/>
  <c r="C53" i="5"/>
  <c r="C38" i="5"/>
  <c r="C48" i="5"/>
  <c r="C42" i="5"/>
  <c r="C46" i="5"/>
  <c r="C44" i="5"/>
  <c r="C49" i="5"/>
  <c r="C36" i="5"/>
  <c r="C47" i="5"/>
  <c r="C35" i="5"/>
</calcChain>
</file>

<file path=xl/sharedStrings.xml><?xml version="1.0" encoding="utf-8"?>
<sst xmlns="http://schemas.openxmlformats.org/spreadsheetml/2006/main" count="279" uniqueCount="149">
  <si>
    <t>CUERPO ESPECIALIZADO DE SEGURIDAD PORTUARIA (CESEP)</t>
  </si>
  <si>
    <t>PUERTOS</t>
  </si>
  <si>
    <t>CANTIDAD</t>
  </si>
  <si>
    <t>PORCENTAJE</t>
  </si>
  <si>
    <t>SANTO DOMINGO</t>
  </si>
  <si>
    <t>CAYO LEVANTADO</t>
  </si>
  <si>
    <t>DON DIEGO</t>
  </si>
  <si>
    <t>LA ROMANA</t>
  </si>
  <si>
    <t>TOTAL</t>
  </si>
  <si>
    <t xml:space="preserve"> </t>
  </si>
  <si>
    <t>CUERPO ESPECIALIZADO DE SEGURIDAD PORTUARIA,CESEP.</t>
  </si>
  <si>
    <t>BARAHONA</t>
  </si>
  <si>
    <t>AZUA</t>
  </si>
  <si>
    <t>BOCA CHICA</t>
  </si>
  <si>
    <t>SAMANA</t>
  </si>
  <si>
    <t>ARROYO BARRIL</t>
  </si>
  <si>
    <t>MANZANILLO</t>
  </si>
  <si>
    <t>SAN PEDRO DE MACORÍS</t>
  </si>
  <si>
    <t>PUERTO PLATA</t>
  </si>
  <si>
    <t>HAINA OCCIDENTAL</t>
  </si>
  <si>
    <t>HAINA ORIENTAL</t>
  </si>
  <si>
    <t>MOLINOS MODERNOS</t>
  </si>
  <si>
    <t>CAUCEDO</t>
  </si>
  <si>
    <t>entrada</t>
  </si>
  <si>
    <t>Total</t>
  </si>
  <si>
    <t>1- Haina Oriental:</t>
  </si>
  <si>
    <t>2- Sans Souci:</t>
  </si>
  <si>
    <r>
      <rPr>
        <sz val="12"/>
        <rFont val="Arial Narrow"/>
        <family val="2"/>
      </rPr>
      <t xml:space="preserve">3- Caucedo: </t>
    </r>
  </si>
  <si>
    <r>
      <rPr>
        <sz val="12"/>
        <rFont val="Arial Narrow"/>
        <family val="2"/>
      </rPr>
      <t xml:space="preserve">4- La Romana: </t>
    </r>
  </si>
  <si>
    <t>5- Puerto Plata:</t>
  </si>
  <si>
    <t xml:space="preserve">6- Maimon: </t>
  </si>
  <si>
    <t xml:space="preserve">7- Azua: </t>
  </si>
  <si>
    <t>8- Haina Occidental:</t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</si>
  <si>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</si>
  <si>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10- Boca Chica: </t>
    </r>
  </si>
  <si>
    <r>
      <rPr>
        <sz val="12"/>
        <rFont val="Arial Narrow"/>
        <family val="2"/>
      </rPr>
      <t xml:space="preserve">11- Molinos Modernos: </t>
    </r>
  </si>
  <si>
    <t>12- San Pedro de Macorís:</t>
  </si>
  <si>
    <t xml:space="preserve">13- Arroyo Barril: </t>
  </si>
  <si>
    <t>14-Barahona:</t>
  </si>
  <si>
    <t>15-cabo rojo</t>
  </si>
  <si>
    <t>16- manzanillo</t>
  </si>
  <si>
    <t>17-don diego</t>
  </si>
  <si>
    <t>18- samana</t>
  </si>
  <si>
    <t>19. Itabo</t>
  </si>
  <si>
    <t xml:space="preserve">          “Año del Desarrollo Agroforestal”</t>
  </si>
  <si>
    <t>ENTRADA DE TURISTA REALIZADOS EN LOS DIFERENTES PUERTOS DE REPUBLICA DOMINICANA DURANTE EL MES DE ABRIL/2017</t>
  </si>
  <si>
    <r>
      <rPr>
        <sz val="12"/>
        <rFont val="Arial Narrow"/>
        <family val="2"/>
      </rPr>
      <t xml:space="preserve">11- Molinos Modernos: </t>
    </r>
  </si>
  <si>
    <r>
      <rPr>
        <sz val="12"/>
        <rFont val="Arial Narrow"/>
        <family val="2"/>
      </rPr>
      <t xml:space="preserve">10- Boca Chica: </t>
    </r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</si>
  <si>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</si>
  <si>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4- La Romana: </t>
    </r>
  </si>
  <si>
    <r>
      <rPr>
        <sz val="12"/>
        <rFont val="Arial Narrow"/>
        <family val="2"/>
      </rPr>
      <t xml:space="preserve">3- Caucedo: </t>
    </r>
  </si>
  <si>
    <t xml:space="preserve">                “Año del Desarrollo Agroforestal”</t>
  </si>
  <si>
    <t>DESAPARECIDO EN RUPUBLICA DOMINICANA DURANTE EL MES DE ABIL/2017</t>
  </si>
  <si>
    <t>FECHA</t>
  </si>
  <si>
    <t>HORA</t>
  </si>
  <si>
    <t>NOMBRE</t>
  </si>
  <si>
    <t>NACIONALIDAD</t>
  </si>
  <si>
    <t>DOCUMENTO</t>
  </si>
  <si>
    <t>BUQUE</t>
  </si>
  <si>
    <t>BANDERA</t>
  </si>
  <si>
    <t>IMO</t>
  </si>
  <si>
    <t>TOTAL GENERAL DE POLIZONES</t>
  </si>
  <si>
    <t>DETENIDOS NAVEGANDO</t>
  </si>
  <si>
    <t>DETENIDOS EN PUERTOS EXTRANJEROS</t>
  </si>
  <si>
    <t>SOMETIDOS A LA JUSTÍCIA</t>
  </si>
  <si>
    <t>DEPORTADOS</t>
  </si>
  <si>
    <t>PUERTO</t>
  </si>
  <si>
    <t>SUSTANCIA</t>
  </si>
  <si>
    <t>PROCEDENCIA</t>
  </si>
  <si>
    <t>SLUDGE</t>
  </si>
  <si>
    <t>EXTRACCION DE
BASURA</t>
  </si>
  <si>
    <t>PROVISIONES 
ALIMENTICIAS</t>
  </si>
  <si>
    <t>AGUA POTABLE</t>
  </si>
  <si>
    <t>OPERACIONES</t>
  </si>
  <si>
    <t>CANT.</t>
  </si>
  <si>
    <t>PROVICIONES ALIMENTICIAS</t>
  </si>
  <si>
    <t>OTROS SERVICIOS</t>
  </si>
  <si>
    <t>MUNICIONES DECOMISADAS</t>
  </si>
  <si>
    <t>12MM</t>
  </si>
  <si>
    <t xml:space="preserve">          “Año del Fomento de la Vivienda”</t>
  </si>
  <si>
    <t>CARGA</t>
  </si>
  <si>
    <t>MUELLE</t>
  </si>
  <si>
    <t>DESTINO</t>
  </si>
  <si>
    <t>CARGAS</t>
  </si>
  <si>
    <t>SAN SOUSI</t>
  </si>
  <si>
    <t>MAIMON</t>
  </si>
  <si>
    <t xml:space="preserve">SAN PEDRO DE MACORÍS </t>
  </si>
  <si>
    <t>CABO ROJO</t>
  </si>
  <si>
    <t>ITABO</t>
  </si>
  <si>
    <t>RIO HAINA</t>
  </si>
  <si>
    <t>OTROS</t>
  </si>
  <si>
    <t>AGUA POTABLE POR TON.</t>
  </si>
  <si>
    <t>CANTIDADES DE OPERACIONES</t>
  </si>
  <si>
    <t xml:space="preserve">MAIMON </t>
  </si>
  <si>
    <t>TIPO DE
ARMA</t>
  </si>
  <si>
    <t xml:space="preserve">´´Año de la innovación y la competitividad´´ </t>
  </si>
  <si>
    <t xml:space="preserve">  Haina Oriental </t>
  </si>
  <si>
    <t>No. POLIZONES</t>
  </si>
  <si>
    <t>EXTRACCION DE BASURA</t>
  </si>
  <si>
    <t>No. IMO</t>
  </si>
  <si>
    <t>9MM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</si>
  <si>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</si>
  <si>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4.5MM</t>
  </si>
  <si>
    <t>7.62MM</t>
  </si>
  <si>
    <t>SANS SOUCI</t>
  </si>
  <si>
    <t>ENTRADA DE BUQUES DE CARGA GENERAL JUNIO 2019</t>
  </si>
  <si>
    <t>0</t>
  </si>
  <si>
    <t>CAP CANA</t>
  </si>
  <si>
    <t>ISLA CATALINA</t>
  </si>
  <si>
    <t xml:space="preserve">TOTAL </t>
  </si>
  <si>
    <t>FUEGO</t>
  </si>
  <si>
    <t>BLANCA</t>
  </si>
  <si>
    <t>DEPORTIVAS</t>
  </si>
  <si>
    <t>ARROJADIZAS</t>
  </si>
  <si>
    <t>PERTRECHOS MILITARES DESCOMISADOS</t>
  </si>
  <si>
    <t>CONTUNDENTES</t>
  </si>
  <si>
    <t>BLANCAS</t>
  </si>
  <si>
    <t>OTRAS</t>
  </si>
  <si>
    <t>SAN PEDRO DE MACORIS</t>
  </si>
  <si>
    <t xml:space="preserve">PUERTO PLATA </t>
  </si>
  <si>
    <t>DETENIDOS EN PUERTOS NACIONALES</t>
  </si>
  <si>
    <t>40MM</t>
  </si>
  <si>
    <t xml:space="preserve"> ROMANA</t>
  </si>
  <si>
    <t>ROMANA</t>
  </si>
  <si>
    <t>Haina Oriental</t>
  </si>
  <si>
    <t xml:space="preserve">                                                         ARMAS DECOMISADAS</t>
  </si>
  <si>
    <t>COMBUSTIBLES</t>
  </si>
  <si>
    <t>LA CANA</t>
  </si>
  <si>
    <t>PUNTA CATALINA</t>
  </si>
  <si>
    <t>EMBARCACION</t>
  </si>
  <si>
    <t>ARRIBO DE CRUCEROS DIECIEMBRE 2019</t>
  </si>
  <si>
    <t>ZARPE DE BUQUES DE PUERTOS DOMINICANOS  - DICIEMBRE 2019</t>
  </si>
  <si>
    <t>ZARPE DE BUQUES HACIA LOS EE.UU. - DICIEMBRE 2019</t>
  </si>
  <si>
    <t>ESTADISTICAS GENERAL DE POLIZONES - DICIEMBRE 2019</t>
  </si>
  <si>
    <t>SUSTANCIAS NARCOTICAS - DICIEMBRE 2019</t>
  </si>
  <si>
    <t>OPERACIONES DE SHIP CHANDLES - DICIEMBRE 2019</t>
  </si>
  <si>
    <t>ARMAS, MUNICIONES Y PERTRECHOS DECOMISADOS - DICIEMBRE 2019</t>
  </si>
  <si>
    <t>AMBER COVE</t>
  </si>
  <si>
    <t>/</t>
  </si>
  <si>
    <t>COCAINA/HEROINA</t>
  </si>
  <si>
    <t>13 PAQUETES</t>
  </si>
  <si>
    <t>COLOMBIA</t>
  </si>
  <si>
    <t>Crosman calibre 22</t>
  </si>
  <si>
    <t>Escopeta calibre 12mm</t>
  </si>
  <si>
    <t>silenciador</t>
  </si>
  <si>
    <t xml:space="preserve">Rifles de perdigones </t>
  </si>
  <si>
    <t>3.57mm</t>
  </si>
  <si>
    <t>Pistolas calibre 9mm</t>
  </si>
  <si>
    <t>Municiones plasticas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</si>
</sst>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rgb="FF000000"/>
      <name val="Calibri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6"/>
      <color rgb="FFFFFFFF"/>
      <name val="Calibri"/>
      <family val="2"/>
    </font>
    <font>
      <sz val="14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8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Arial Narrow"/>
      <family val="2"/>
    </font>
    <font>
      <sz val="12"/>
      <name val="Arial Narrow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b/>
      <i/>
      <sz val="14"/>
      <name val="Arial Narrow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5" tint="-0.499984740745262"/>
      <name val="Arial Narrow"/>
      <family val="2"/>
    </font>
    <font>
      <b/>
      <sz val="14"/>
      <color theme="0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sz val="14"/>
      <name val="Calibri (Cuerpo)_x0000_"/>
    </font>
    <font>
      <sz val="14"/>
      <color rgb="FF000000"/>
      <name val="Calibri (Cuerpo)_x0000_"/>
    </font>
    <font>
      <b/>
      <sz val="14"/>
      <color theme="0"/>
      <name val="Calibri (Cuerpo)_x0000_"/>
    </font>
    <font>
      <sz val="14"/>
      <name val="Calibri"/>
      <family val="2"/>
      <scheme val="minor"/>
    </font>
    <font>
      <sz val="14"/>
      <color theme="0"/>
      <name val="Calibri (Cuerpo)_x0000_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4"/>
      <color rgb="FF000000"/>
      <name val="Calibri cuerpo"/>
    </font>
  </fonts>
  <fills count="3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548DD4"/>
        <bgColor rgb="FF548DD4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rgb="FFFF0000"/>
      </patternFill>
    </fill>
    <fill>
      <patternFill patternType="solid">
        <fgColor theme="7" tint="0.39997558519241921"/>
        <bgColor rgb="FFFF0000"/>
      </patternFill>
    </fill>
    <fill>
      <patternFill patternType="solid">
        <fgColor theme="5" tint="-0.499984740745262"/>
        <bgColor rgb="FF002060"/>
      </patternFill>
    </fill>
    <fill>
      <patternFill patternType="solid">
        <fgColor theme="5" tint="-0.499984740745262"/>
        <bgColor rgb="FF8DB3E2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2" tint="-9.9978637043366805E-2"/>
        <bgColor rgb="FF93895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rgb="FF8DB3E2"/>
      </patternFill>
    </fill>
    <fill>
      <patternFill patternType="solid">
        <fgColor theme="6" tint="0.59999389629810485"/>
        <bgColor rgb="FF00FFCC"/>
      </patternFill>
    </fill>
    <fill>
      <patternFill patternType="solid">
        <fgColor theme="6" tint="-0.249977111117893"/>
        <bgColor rgb="FF00B050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9" tint="0.59999389629810485"/>
        <bgColor rgb="FFD806A1"/>
      </patternFill>
    </fill>
    <fill>
      <patternFill patternType="solid">
        <fgColor theme="9" tint="-0.249977111117893"/>
        <bgColor rgb="FFC00000"/>
      </patternFill>
    </fill>
    <fill>
      <patternFill patternType="solid">
        <fgColor theme="8" tint="0.79998168889431442"/>
        <bgColor rgb="FF548DD4"/>
      </patternFill>
    </fill>
    <fill>
      <patternFill patternType="solid">
        <fgColor theme="5" tint="-0.499984740745262"/>
        <bgColor rgb="FFBFBFBF"/>
      </patternFill>
    </fill>
    <fill>
      <patternFill patternType="solid">
        <fgColor theme="5" tint="-0.499984740745262"/>
        <bgColor rgb="FF00B0F0"/>
      </patternFill>
    </fill>
    <fill>
      <patternFill patternType="solid">
        <fgColor theme="5" tint="-0.499984740745262"/>
        <bgColor rgb="FF95B3D7"/>
      </patternFill>
    </fill>
    <fill>
      <patternFill patternType="solid">
        <fgColor theme="5" tint="-0.499984740745262"/>
        <bgColor rgb="FFC6D9F0"/>
      </patternFill>
    </fill>
    <fill>
      <patternFill patternType="solid">
        <fgColor theme="5" tint="-0.499984740745262"/>
        <bgColor rgb="FF548DD4"/>
      </patternFill>
    </fill>
    <fill>
      <patternFill patternType="solid">
        <fgColor theme="5" tint="-0.499984740745262"/>
        <bgColor rgb="FF00B050"/>
      </patternFill>
    </fill>
  </fills>
  <borders count="8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35" fillId="0" borderId="0" applyFont="0" applyFill="0" applyBorder="0" applyAlignment="0" applyProtection="0"/>
  </cellStyleXfs>
  <cellXfs count="354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textRotation="40"/>
    </xf>
    <xf numFmtId="0" fontId="7" fillId="0" borderId="0" xfId="0" applyFont="1" applyAlignment="1">
      <alignment horizontal="center"/>
    </xf>
    <xf numFmtId="0" fontId="0" fillId="0" borderId="4" xfId="0" applyFont="1" applyBorder="1"/>
    <xf numFmtId="9" fontId="0" fillId="0" borderId="4" xfId="0" applyNumberFormat="1" applyFont="1" applyBorder="1"/>
    <xf numFmtId="14" fontId="0" fillId="0" borderId="4" xfId="0" applyNumberFormat="1" applyFont="1" applyBorder="1"/>
    <xf numFmtId="0" fontId="0" fillId="4" borderId="10" xfId="0" applyFont="1" applyFill="1" applyBorder="1"/>
    <xf numFmtId="9" fontId="0" fillId="0" borderId="0" xfId="0" applyNumberFormat="1" applyFont="1"/>
    <xf numFmtId="0" fontId="10" fillId="0" borderId="4" xfId="0" applyFont="1" applyBorder="1"/>
    <xf numFmtId="0" fontId="0" fillId="3" borderId="4" xfId="0" applyFont="1" applyFill="1" applyBorder="1"/>
    <xf numFmtId="9" fontId="0" fillId="3" borderId="10" xfId="0" applyNumberFormat="1" applyFont="1" applyFill="1" applyBorder="1"/>
    <xf numFmtId="0" fontId="0" fillId="2" borderId="4" xfId="0" applyFont="1" applyFill="1" applyBorder="1"/>
    <xf numFmtId="0" fontId="0" fillId="0" borderId="11" xfId="0" applyFont="1" applyBorder="1"/>
    <xf numFmtId="0" fontId="5" fillId="0" borderId="0" xfId="0" applyFont="1"/>
    <xf numFmtId="0" fontId="10" fillId="4" borderId="12" xfId="0" applyFont="1" applyFill="1" applyBorder="1"/>
    <xf numFmtId="0" fontId="10" fillId="4" borderId="13" xfId="0" applyFont="1" applyFill="1" applyBorder="1"/>
    <xf numFmtId="14" fontId="0" fillId="0" borderId="14" xfId="0" applyNumberFormat="1" applyFont="1" applyBorder="1"/>
    <xf numFmtId="20" fontId="0" fillId="0" borderId="15" xfId="0" applyNumberFormat="1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2" xfId="0" applyFont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vertical="center" wrapText="1"/>
    </xf>
    <xf numFmtId="0" fontId="10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14" fontId="0" fillId="0" borderId="0" xfId="0" applyNumberFormat="1" applyFont="1"/>
    <xf numFmtId="0" fontId="19" fillId="7" borderId="27" xfId="0" applyFont="1" applyFill="1" applyBorder="1" applyAlignment="1">
      <alignment horizontal="center" vertical="center" wrapText="1"/>
    </xf>
    <xf numFmtId="0" fontId="19" fillId="7" borderId="28" xfId="0" applyFont="1" applyFill="1" applyBorder="1" applyAlignment="1">
      <alignment horizontal="center" vertical="center" wrapText="1"/>
    </xf>
    <xf numFmtId="20" fontId="0" fillId="0" borderId="4" xfId="0" applyNumberFormat="1" applyFont="1" applyBorder="1"/>
    <xf numFmtId="0" fontId="19" fillId="7" borderId="28" xfId="0" applyFont="1" applyFill="1" applyBorder="1" applyAlignment="1">
      <alignment horizontal="center" vertical="top" wrapText="1"/>
    </xf>
    <xf numFmtId="0" fontId="20" fillId="0" borderId="4" xfId="0" applyFont="1" applyBorder="1"/>
    <xf numFmtId="0" fontId="0" fillId="0" borderId="7" xfId="0" applyFont="1" applyBorder="1"/>
    <xf numFmtId="9" fontId="0" fillId="0" borderId="7" xfId="0" applyNumberFormat="1" applyFont="1" applyBorder="1"/>
    <xf numFmtId="0" fontId="0" fillId="0" borderId="12" xfId="0" applyFont="1" applyBorder="1"/>
    <xf numFmtId="9" fontId="0" fillId="0" borderId="19" xfId="0" applyNumberFormat="1" applyFont="1" applyBorder="1"/>
    <xf numFmtId="0" fontId="0" fillId="0" borderId="0" xfId="0" applyFont="1" applyAlignment="1"/>
    <xf numFmtId="0" fontId="17" fillId="6" borderId="2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/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7" fillId="0" borderId="0" xfId="0" applyFont="1" applyAlignment="1">
      <alignment horizontal="center"/>
    </xf>
    <xf numFmtId="0" fontId="23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17" xfId="0" applyFont="1" applyBorder="1" applyAlignment="1"/>
    <xf numFmtId="0" fontId="0" fillId="0" borderId="0" xfId="0" applyFont="1" applyAlignment="1"/>
    <xf numFmtId="0" fontId="15" fillId="8" borderId="17" xfId="0" applyFont="1" applyFill="1" applyBorder="1" applyAlignment="1"/>
    <xf numFmtId="0" fontId="0" fillId="0" borderId="0" xfId="0" applyFont="1" applyAlignment="1"/>
    <xf numFmtId="0" fontId="0" fillId="0" borderId="17" xfId="0" applyFont="1" applyBorder="1"/>
    <xf numFmtId="0" fontId="0" fillId="0" borderId="17" xfId="0" applyFon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0" xfId="0" applyFont="1" applyAlignment="1"/>
    <xf numFmtId="0" fontId="9" fillId="0" borderId="0" xfId="0" applyFont="1" applyAlignment="1">
      <alignment horizontal="center"/>
    </xf>
    <xf numFmtId="0" fontId="3" fillId="0" borderId="0" xfId="0" applyFont="1" applyAlignment="1"/>
    <xf numFmtId="0" fontId="0" fillId="10" borderId="45" xfId="0" applyFont="1" applyFill="1" applyBorder="1" applyAlignment="1"/>
    <xf numFmtId="0" fontId="0" fillId="10" borderId="17" xfId="0" applyFont="1" applyFill="1" applyBorder="1"/>
    <xf numFmtId="0" fontId="0" fillId="0" borderId="30" xfId="0" applyFont="1" applyBorder="1" applyAlignment="1">
      <alignment horizontal="center"/>
    </xf>
    <xf numFmtId="0" fontId="23" fillId="0" borderId="30" xfId="0" applyNumberFormat="1" applyFont="1" applyBorder="1" applyAlignment="1">
      <alignment horizontal="center"/>
    </xf>
    <xf numFmtId="0" fontId="1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Font="1" applyAlignment="1"/>
    <xf numFmtId="0" fontId="29" fillId="0" borderId="0" xfId="0" applyFont="1"/>
    <xf numFmtId="0" fontId="29" fillId="0" borderId="0" xfId="0" applyFont="1" applyAlignment="1"/>
    <xf numFmtId="0" fontId="12" fillId="0" borderId="0" xfId="0" applyFont="1"/>
    <xf numFmtId="0" fontId="30" fillId="0" borderId="0" xfId="0" applyFont="1" applyAlignment="1">
      <alignment horizontal="center"/>
    </xf>
    <xf numFmtId="0" fontId="0" fillId="0" borderId="0" xfId="0" applyFont="1" applyAlignment="1"/>
    <xf numFmtId="0" fontId="23" fillId="0" borderId="20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23" fillId="0" borderId="30" xfId="0" applyFont="1" applyBorder="1" applyAlignment="1">
      <alignment horizontal="center"/>
    </xf>
    <xf numFmtId="0" fontId="0" fillId="0" borderId="0" xfId="0" applyFont="1" applyAlignment="1"/>
    <xf numFmtId="0" fontId="17" fillId="15" borderId="7" xfId="0" applyFont="1" applyFill="1" applyBorder="1" applyAlignment="1">
      <alignment horizontal="center" vertical="center" wrapText="1"/>
    </xf>
    <xf numFmtId="0" fontId="0" fillId="17" borderId="36" xfId="0" applyFont="1" applyFill="1" applyBorder="1" applyAlignment="1">
      <alignment horizontal="center"/>
    </xf>
    <xf numFmtId="0" fontId="3" fillId="17" borderId="31" xfId="0" applyFont="1" applyFill="1" applyBorder="1" applyAlignment="1">
      <alignment horizontal="center" vertical="center"/>
    </xf>
    <xf numFmtId="0" fontId="0" fillId="17" borderId="42" xfId="0" applyFont="1" applyFill="1" applyBorder="1" applyAlignment="1">
      <alignment horizontal="center"/>
    </xf>
    <xf numFmtId="0" fontId="17" fillId="19" borderId="32" xfId="0" applyFont="1" applyFill="1" applyBorder="1" applyAlignment="1">
      <alignment horizontal="center" vertical="center" wrapText="1"/>
    </xf>
    <xf numFmtId="0" fontId="24" fillId="21" borderId="37" xfId="0" applyFont="1" applyFill="1" applyBorder="1" applyAlignment="1">
      <alignment horizontal="center" vertical="center" wrapText="1"/>
    </xf>
    <xf numFmtId="0" fontId="24" fillId="21" borderId="38" xfId="0" applyFont="1" applyFill="1" applyBorder="1" applyAlignment="1">
      <alignment horizontal="center"/>
    </xf>
    <xf numFmtId="0" fontId="17" fillId="22" borderId="7" xfId="0" applyFont="1" applyFill="1" applyBorder="1" applyAlignment="1">
      <alignment horizontal="center" vertical="center" wrapText="1"/>
    </xf>
    <xf numFmtId="0" fontId="17" fillId="22" borderId="34" xfId="0" applyFont="1" applyFill="1" applyBorder="1" applyAlignment="1">
      <alignment horizontal="center" vertical="center" wrapText="1"/>
    </xf>
    <xf numFmtId="0" fontId="15" fillId="23" borderId="35" xfId="0" applyFont="1" applyFill="1" applyBorder="1" applyAlignment="1">
      <alignment horizontal="center"/>
    </xf>
    <xf numFmtId="0" fontId="17" fillId="25" borderId="7" xfId="0" applyFont="1" applyFill="1" applyBorder="1" applyAlignment="1">
      <alignment horizontal="center" vertical="center" wrapText="1"/>
    </xf>
    <xf numFmtId="0" fontId="17" fillId="25" borderId="34" xfId="0" applyFont="1" applyFill="1" applyBorder="1" applyAlignment="1">
      <alignment horizontal="center" vertical="center" wrapText="1"/>
    </xf>
    <xf numFmtId="0" fontId="12" fillId="26" borderId="12" xfId="0" applyFont="1" applyFill="1" applyBorder="1" applyAlignment="1">
      <alignment horizontal="center" vertical="center"/>
    </xf>
    <xf numFmtId="0" fontId="12" fillId="27" borderId="12" xfId="0" applyFont="1" applyFill="1" applyBorder="1" applyAlignment="1">
      <alignment horizontal="center" vertical="center"/>
    </xf>
    <xf numFmtId="0" fontId="12" fillId="28" borderId="12" xfId="0" applyFont="1" applyFill="1" applyBorder="1" applyAlignment="1">
      <alignment horizontal="center" vertical="center"/>
    </xf>
    <xf numFmtId="0" fontId="12" fillId="29" borderId="12" xfId="0" applyFont="1" applyFill="1" applyBorder="1" applyAlignment="1">
      <alignment horizontal="center" vertical="center" wrapText="1"/>
    </xf>
    <xf numFmtId="0" fontId="31" fillId="12" borderId="31" xfId="0" applyFont="1" applyFill="1" applyBorder="1" applyAlignment="1">
      <alignment horizontal="center"/>
    </xf>
    <xf numFmtId="0" fontId="31" fillId="12" borderId="49" xfId="0" applyFont="1" applyFill="1" applyBorder="1" applyAlignment="1">
      <alignment horizontal="center" vertical="center"/>
    </xf>
    <xf numFmtId="0" fontId="31" fillId="12" borderId="50" xfId="0" applyFont="1" applyFill="1" applyBorder="1" applyAlignment="1">
      <alignment horizontal="center" vertical="center" wrapText="1"/>
    </xf>
    <xf numFmtId="0" fontId="31" fillId="12" borderId="31" xfId="0" applyFont="1" applyFill="1" applyBorder="1" applyAlignment="1">
      <alignment horizontal="center" vertical="center"/>
    </xf>
    <xf numFmtId="0" fontId="31" fillId="35" borderId="51" xfId="0" applyFont="1" applyFill="1" applyBorder="1" applyAlignment="1">
      <alignment horizontal="center" vertical="center"/>
    </xf>
    <xf numFmtId="0" fontId="31" fillId="35" borderId="48" xfId="0" applyFont="1" applyFill="1" applyBorder="1" applyAlignment="1">
      <alignment horizontal="center" vertical="center"/>
    </xf>
    <xf numFmtId="0" fontId="31" fillId="35" borderId="47" xfId="0" applyFont="1" applyFill="1" applyBorder="1" applyAlignment="1">
      <alignment horizontal="center"/>
    </xf>
    <xf numFmtId="0" fontId="31" fillId="35" borderId="52" xfId="0" applyFont="1" applyFill="1" applyBorder="1" applyAlignment="1">
      <alignment horizontal="center" vertical="center"/>
    </xf>
    <xf numFmtId="0" fontId="31" fillId="35" borderId="52" xfId="0" applyFont="1" applyFill="1" applyBorder="1" applyAlignment="1">
      <alignment horizontal="center"/>
    </xf>
    <xf numFmtId="0" fontId="33" fillId="0" borderId="3" xfId="0" applyFont="1" applyBorder="1" applyAlignment="1">
      <alignment horizontal="left"/>
    </xf>
    <xf numFmtId="0" fontId="0" fillId="0" borderId="58" xfId="0" applyFont="1" applyBorder="1" applyAlignment="1"/>
    <xf numFmtId="0" fontId="0" fillId="0" borderId="59" xfId="0" applyFont="1" applyBorder="1" applyAlignment="1"/>
    <xf numFmtId="0" fontId="17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6" fillId="12" borderId="0" xfId="0" applyFont="1" applyFill="1" applyAlignment="1">
      <alignment horizontal="center"/>
    </xf>
    <xf numFmtId="0" fontId="0" fillId="0" borderId="0" xfId="0" applyFont="1" applyAlignment="1"/>
    <xf numFmtId="0" fontId="17" fillId="0" borderId="44" xfId="0" applyFont="1" applyBorder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18" fillId="0" borderId="56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wrapText="1"/>
    </xf>
    <xf numFmtId="0" fontId="18" fillId="0" borderId="6" xfId="0" applyFont="1" applyBorder="1" applyAlignment="1">
      <alignment horizontal="center" vertical="center" wrapText="1"/>
    </xf>
    <xf numFmtId="0" fontId="31" fillId="12" borderId="31" xfId="0" applyFont="1" applyFill="1" applyBorder="1" applyAlignment="1">
      <alignment horizontal="right" vertical="center"/>
    </xf>
    <xf numFmtId="0" fontId="15" fillId="0" borderId="30" xfId="0" applyNumberFormat="1" applyFont="1" applyBorder="1" applyAlignment="1">
      <alignment horizontal="center"/>
    </xf>
    <xf numFmtId="0" fontId="15" fillId="0" borderId="30" xfId="0" applyNumberFormat="1" applyFont="1" applyBorder="1" applyAlignment="1" applyProtection="1">
      <alignment horizontal="center" wrapText="1"/>
      <protection locked="0"/>
    </xf>
    <xf numFmtId="0" fontId="0" fillId="0" borderId="58" xfId="0" applyFont="1" applyBorder="1" applyAlignment="1">
      <alignment horizontal="center" wrapText="1"/>
    </xf>
    <xf numFmtId="0" fontId="23" fillId="5" borderId="18" xfId="0" applyFont="1" applyFill="1" applyBorder="1" applyAlignment="1">
      <alignment horizontal="left" vertical="center" wrapText="1"/>
    </xf>
    <xf numFmtId="0" fontId="23" fillId="0" borderId="17" xfId="0" applyFont="1" applyBorder="1"/>
    <xf numFmtId="0" fontId="12" fillId="0" borderId="17" xfId="0" applyFont="1" applyBorder="1" applyAlignment="1">
      <alignment horizontal="center"/>
    </xf>
    <xf numFmtId="0" fontId="23" fillId="5" borderId="69" xfId="0" applyFont="1" applyFill="1" applyBorder="1" applyAlignment="1">
      <alignment horizontal="left" vertical="center" wrapText="1"/>
    </xf>
    <xf numFmtId="0" fontId="12" fillId="30" borderId="27" xfId="0" applyFont="1" applyFill="1" applyBorder="1" applyAlignment="1">
      <alignment horizontal="center" vertical="center"/>
    </xf>
    <xf numFmtId="0" fontId="37" fillId="32" borderId="1" xfId="0" applyFont="1" applyFill="1" applyBorder="1" applyAlignment="1">
      <alignment horizontal="center"/>
    </xf>
    <xf numFmtId="0" fontId="37" fillId="32" borderId="2" xfId="0" applyFont="1" applyFill="1" applyBorder="1" applyAlignment="1">
      <alignment horizontal="center"/>
    </xf>
    <xf numFmtId="0" fontId="37" fillId="32" borderId="8" xfId="0" applyFont="1" applyFill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9" fontId="33" fillId="0" borderId="9" xfId="0" applyNumberFormat="1" applyFont="1" applyBorder="1" applyAlignment="1">
      <alignment horizontal="center"/>
    </xf>
    <xf numFmtId="0" fontId="39" fillId="0" borderId="3" xfId="0" applyFont="1" applyBorder="1" applyAlignment="1">
      <alignment horizontal="left"/>
    </xf>
    <xf numFmtId="0" fontId="40" fillId="0" borderId="4" xfId="0" applyFont="1" applyBorder="1" applyAlignment="1">
      <alignment horizontal="center"/>
    </xf>
    <xf numFmtId="9" fontId="40" fillId="0" borderId="9" xfId="0" applyNumberFormat="1" applyFont="1" applyBorder="1" applyAlignment="1">
      <alignment horizontal="center"/>
    </xf>
    <xf numFmtId="0" fontId="40" fillId="0" borderId="3" xfId="0" applyFont="1" applyBorder="1" applyAlignment="1">
      <alignment horizontal="left"/>
    </xf>
    <xf numFmtId="0" fontId="40" fillId="0" borderId="6" xfId="0" applyFont="1" applyBorder="1" applyAlignment="1">
      <alignment horizontal="left"/>
    </xf>
    <xf numFmtId="0" fontId="40" fillId="0" borderId="29" xfId="0" applyFont="1" applyBorder="1" applyAlignment="1"/>
    <xf numFmtId="0" fontId="40" fillId="0" borderId="21" xfId="0" applyFont="1" applyBorder="1" applyAlignment="1">
      <alignment horizontal="center"/>
    </xf>
    <xf numFmtId="0" fontId="40" fillId="0" borderId="25" xfId="0" applyFont="1" applyBorder="1" applyAlignment="1">
      <alignment horizontal="left"/>
    </xf>
    <xf numFmtId="0" fontId="40" fillId="0" borderId="7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9" fontId="40" fillId="0" borderId="66" xfId="0" applyNumberFormat="1" applyFont="1" applyBorder="1" applyAlignment="1">
      <alignment horizontal="center"/>
    </xf>
    <xf numFmtId="9" fontId="40" fillId="0" borderId="29" xfId="0" applyNumberFormat="1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2" fillId="0" borderId="3" xfId="0" applyFont="1" applyBorder="1" applyAlignment="1">
      <alignment horizontal="left"/>
    </xf>
    <xf numFmtId="0" fontId="33" fillId="0" borderId="6" xfId="0" applyFont="1" applyBorder="1" applyAlignment="1">
      <alignment horizontal="left"/>
    </xf>
    <xf numFmtId="0" fontId="33" fillId="0" borderId="55" xfId="0" applyFont="1" applyBorder="1" applyAlignment="1">
      <alignment horizontal="center"/>
    </xf>
    <xf numFmtId="9" fontId="33" fillId="0" borderId="9" xfId="1" applyFont="1" applyBorder="1" applyAlignment="1">
      <alignment horizontal="center"/>
    </xf>
    <xf numFmtId="9" fontId="33" fillId="0" borderId="65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40" fillId="0" borderId="0" xfId="0" applyFont="1"/>
    <xf numFmtId="0" fontId="41" fillId="32" borderId="37" xfId="0" applyFont="1" applyFill="1" applyBorder="1" applyAlignment="1">
      <alignment horizontal="center"/>
    </xf>
    <xf numFmtId="0" fontId="41" fillId="32" borderId="63" xfId="0" applyFont="1" applyFill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/>
    </xf>
    <xf numFmtId="0" fontId="37" fillId="32" borderId="1" xfId="0" applyFont="1" applyFill="1" applyBorder="1" applyAlignment="1">
      <alignment horizontal="center" vertical="center"/>
    </xf>
    <xf numFmtId="0" fontId="37" fillId="32" borderId="2" xfId="0" applyFont="1" applyFill="1" applyBorder="1" applyAlignment="1">
      <alignment horizontal="center" vertical="center"/>
    </xf>
    <xf numFmtId="0" fontId="37" fillId="32" borderId="8" xfId="0" applyFont="1" applyFill="1" applyBorder="1" applyAlignment="1">
      <alignment horizontal="center" vertical="center"/>
    </xf>
    <xf numFmtId="0" fontId="31" fillId="35" borderId="53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16" borderId="42" xfId="0" applyFont="1" applyFill="1" applyBorder="1" applyAlignment="1">
      <alignment horizontal="center" vertical="center"/>
    </xf>
    <xf numFmtId="0" fontId="0" fillId="11" borderId="42" xfId="0" applyFont="1" applyFill="1" applyBorder="1" applyAlignment="1">
      <alignment horizontal="center" vertical="center"/>
    </xf>
    <xf numFmtId="0" fontId="0" fillId="13" borderId="42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41" fillId="12" borderId="29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29" xfId="0" applyFont="1" applyBorder="1" applyAlignment="1">
      <alignment vertical="center"/>
    </xf>
    <xf numFmtId="0" fontId="17" fillId="0" borderId="41" xfId="0" applyFont="1" applyBorder="1" applyAlignment="1">
      <alignment vertical="center" wrapText="1"/>
    </xf>
    <xf numFmtId="0" fontId="17" fillId="0" borderId="39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41" xfId="0" applyFont="1" applyBorder="1"/>
    <xf numFmtId="0" fontId="17" fillId="23" borderId="2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3" fontId="18" fillId="0" borderId="7" xfId="0" applyNumberFormat="1" applyFont="1" applyBorder="1" applyAlignment="1">
      <alignment horizontal="center" vertical="center" wrapText="1"/>
    </xf>
    <xf numFmtId="3" fontId="17" fillId="15" borderId="33" xfId="0" applyNumberFormat="1" applyFont="1" applyFill="1" applyBorder="1" applyAlignment="1">
      <alignment horizontal="center" vertical="center"/>
    </xf>
    <xf numFmtId="3" fontId="3" fillId="14" borderId="40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12" fillId="0" borderId="29" xfId="0" applyFont="1" applyBorder="1" applyAlignment="1"/>
    <xf numFmtId="0" fontId="12" fillId="0" borderId="56" xfId="0" applyFont="1" applyBorder="1" applyAlignment="1"/>
    <xf numFmtId="0" fontId="33" fillId="0" borderId="72" xfId="0" applyFont="1" applyFill="1" applyBorder="1" applyAlignment="1">
      <alignment horizontal="left"/>
    </xf>
    <xf numFmtId="0" fontId="12" fillId="0" borderId="29" xfId="0" applyFont="1" applyBorder="1" applyAlignment="1">
      <alignment horizontal="center"/>
    </xf>
    <xf numFmtId="9" fontId="12" fillId="0" borderId="29" xfId="0" applyNumberFormat="1" applyFont="1" applyBorder="1" applyAlignment="1">
      <alignment horizontal="center"/>
    </xf>
    <xf numFmtId="0" fontId="40" fillId="0" borderId="6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/>
    <xf numFmtId="0" fontId="37" fillId="36" borderId="73" xfId="0" applyFont="1" applyFill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74" xfId="0" applyFont="1" applyBorder="1" applyAlignment="1">
      <alignment horizontal="center"/>
    </xf>
    <xf numFmtId="9" fontId="33" fillId="0" borderId="75" xfId="0" applyNumberFormat="1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9" xfId="0" applyFont="1" applyFill="1" applyBorder="1" applyAlignment="1">
      <alignment horizontal="left"/>
    </xf>
    <xf numFmtId="3" fontId="0" fillId="0" borderId="30" xfId="0" applyNumberFormat="1" applyFont="1" applyBorder="1" applyAlignment="1">
      <alignment horizontal="center"/>
    </xf>
    <xf numFmtId="0" fontId="17" fillId="0" borderId="5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9" fontId="33" fillId="0" borderId="29" xfId="0" applyNumberFormat="1" applyFont="1" applyBorder="1" applyAlignment="1">
      <alignment horizontal="center" vertical="center"/>
    </xf>
    <xf numFmtId="9" fontId="33" fillId="0" borderId="78" xfId="0" applyNumberFormat="1" applyFont="1" applyBorder="1" applyAlignment="1">
      <alignment horizontal="center"/>
    </xf>
    <xf numFmtId="14" fontId="23" fillId="0" borderId="30" xfId="0" applyNumberFormat="1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/>
    </xf>
    <xf numFmtId="14" fontId="23" fillId="0" borderId="17" xfId="0" applyNumberFormat="1" applyFont="1" applyBorder="1" applyAlignment="1">
      <alignment horizontal="center"/>
    </xf>
    <xf numFmtId="14" fontId="34" fillId="0" borderId="17" xfId="0" applyNumberFormat="1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/>
    </xf>
    <xf numFmtId="0" fontId="46" fillId="8" borderId="17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6" fillId="8" borderId="17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wrapText="1"/>
    </xf>
    <xf numFmtId="0" fontId="0" fillId="10" borderId="68" xfId="0" applyFont="1" applyFill="1" applyBorder="1"/>
    <xf numFmtId="14" fontId="23" fillId="8" borderId="80" xfId="0" applyNumberFormat="1" applyFont="1" applyFill="1" applyBorder="1" applyAlignment="1">
      <alignment horizontal="center" vertical="center"/>
    </xf>
    <xf numFmtId="0" fontId="0" fillId="10" borderId="81" xfId="0" applyFont="1" applyFill="1" applyBorder="1"/>
    <xf numFmtId="14" fontId="0" fillId="0" borderId="80" xfId="0" applyNumberFormat="1" applyFont="1" applyBorder="1" applyAlignment="1">
      <alignment horizontal="center" vertical="center"/>
    </xf>
    <xf numFmtId="0" fontId="0" fillId="0" borderId="81" xfId="0" applyFont="1" applyBorder="1" applyAlignment="1"/>
    <xf numFmtId="0" fontId="13" fillId="0" borderId="81" xfId="0" applyFont="1" applyBorder="1"/>
    <xf numFmtId="0" fontId="18" fillId="0" borderId="17" xfId="0" applyFont="1" applyBorder="1" applyAlignment="1">
      <alignment horizontal="center" vertical="center"/>
    </xf>
    <xf numFmtId="14" fontId="45" fillId="0" borderId="17" xfId="0" applyNumberFormat="1" applyFont="1" applyBorder="1" applyAlignment="1">
      <alignment horizontal="center"/>
    </xf>
    <xf numFmtId="0" fontId="23" fillId="0" borderId="5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8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9" fontId="12" fillId="0" borderId="77" xfId="0" applyNumberFormat="1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9" fontId="39" fillId="0" borderId="29" xfId="0" applyNumberFormat="1" applyFont="1" applyBorder="1" applyAlignment="1">
      <alignment horizontal="center" vertical="center"/>
    </xf>
    <xf numFmtId="0" fontId="39" fillId="0" borderId="29" xfId="0" applyFont="1" applyBorder="1" applyAlignment="1">
      <alignment vertical="center"/>
    </xf>
    <xf numFmtId="0" fontId="25" fillId="1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6" fillId="12" borderId="0" xfId="0" applyFont="1" applyFill="1" applyAlignment="1">
      <alignment horizontal="center"/>
    </xf>
    <xf numFmtId="0" fontId="36" fillId="12" borderId="0" xfId="0" applyFont="1" applyFill="1" applyAlignment="1">
      <alignment horizontal="center"/>
    </xf>
    <xf numFmtId="0" fontId="41" fillId="32" borderId="64" xfId="0" applyFont="1" applyFill="1" applyBorder="1" applyAlignment="1">
      <alignment horizontal="center"/>
    </xf>
    <xf numFmtId="0" fontId="43" fillId="12" borderId="28" xfId="0" applyFont="1" applyFill="1" applyBorder="1"/>
    <xf numFmtId="0" fontId="27" fillId="1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7" fillId="12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23" fillId="5" borderId="48" xfId="0" applyFont="1" applyFill="1" applyBorder="1" applyAlignment="1">
      <alignment horizontal="left" vertical="center" wrapText="1"/>
    </xf>
    <xf numFmtId="0" fontId="3" fillId="0" borderId="56" xfId="0" applyFont="1" applyBorder="1"/>
    <xf numFmtId="0" fontId="12" fillId="31" borderId="48" xfId="0" applyFont="1" applyFill="1" applyBorder="1" applyAlignment="1">
      <alignment horizontal="center" vertical="center" wrapText="1"/>
    </xf>
    <xf numFmtId="0" fontId="3" fillId="14" borderId="56" xfId="0" applyFont="1" applyFill="1" applyBorder="1"/>
    <xf numFmtId="0" fontId="11" fillId="20" borderId="20" xfId="0" applyFont="1" applyFill="1" applyBorder="1" applyAlignment="1">
      <alignment horizontal="center" vertical="center"/>
    </xf>
    <xf numFmtId="0" fontId="11" fillId="20" borderId="17" xfId="0" applyFont="1" applyFill="1" applyBorder="1" applyAlignment="1">
      <alignment horizontal="center" vertical="center"/>
    </xf>
    <xf numFmtId="0" fontId="32" fillId="34" borderId="44" xfId="0" applyFont="1" applyFill="1" applyBorder="1" applyAlignment="1">
      <alignment horizontal="center" vertical="center"/>
    </xf>
    <xf numFmtId="0" fontId="28" fillId="12" borderId="45" xfId="0" applyFont="1" applyFill="1" applyBorder="1" applyAlignment="1">
      <alignment vertical="center"/>
    </xf>
    <xf numFmtId="0" fontId="28" fillId="12" borderId="46" xfId="0" applyFont="1" applyFill="1" applyBorder="1" applyAlignment="1">
      <alignment vertical="center"/>
    </xf>
    <xf numFmtId="0" fontId="26" fillId="12" borderId="0" xfId="0" applyFont="1" applyFill="1" applyAlignment="1">
      <alignment horizontal="center" vertical="center"/>
    </xf>
    <xf numFmtId="0" fontId="28" fillId="12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20" borderId="20" xfId="0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9" borderId="17" xfId="0" applyFont="1" applyFill="1" applyBorder="1" applyAlignment="1">
      <alignment horizontal="center" vertical="center" wrapText="1"/>
    </xf>
    <xf numFmtId="0" fontId="28" fillId="12" borderId="0" xfId="0" applyFont="1" applyFill="1" applyAlignment="1"/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49" fontId="18" fillId="0" borderId="60" xfId="0" applyNumberFormat="1" applyFont="1" applyBorder="1" applyAlignment="1">
      <alignment horizontal="center" vertical="center"/>
    </xf>
    <xf numFmtId="49" fontId="18" fillId="0" borderId="61" xfId="0" applyNumberFormat="1" applyFont="1" applyBorder="1" applyAlignment="1">
      <alignment horizontal="center" vertical="center"/>
    </xf>
    <xf numFmtId="0" fontId="17" fillId="0" borderId="44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31" fillId="18" borderId="62" xfId="0" applyFont="1" applyFill="1" applyBorder="1" applyAlignment="1">
      <alignment horizontal="center" vertical="center"/>
    </xf>
    <xf numFmtId="0" fontId="31" fillId="18" borderId="59" xfId="0" applyFont="1" applyFill="1" applyBorder="1" applyAlignment="1">
      <alignment horizontal="center" vertical="center"/>
    </xf>
    <xf numFmtId="0" fontId="31" fillId="18" borderId="71" xfId="0" applyFont="1" applyFill="1" applyBorder="1" applyAlignment="1">
      <alignment horizontal="center" vertical="center"/>
    </xf>
    <xf numFmtId="0" fontId="31" fillId="18" borderId="62" xfId="0" applyFont="1" applyFill="1" applyBorder="1" applyAlignment="1">
      <alignment horizontal="center" vertical="center" wrapText="1"/>
    </xf>
    <xf numFmtId="0" fontId="31" fillId="18" borderId="59" xfId="0" applyFont="1" applyFill="1" applyBorder="1" applyAlignment="1">
      <alignment horizontal="center" vertical="center" wrapText="1"/>
    </xf>
    <xf numFmtId="0" fontId="31" fillId="18" borderId="7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/>
    </xf>
    <xf numFmtId="0" fontId="0" fillId="0" borderId="46" xfId="0" applyNumberFormat="1" applyFont="1" applyBorder="1" applyAlignment="1">
      <alignment horizontal="center"/>
    </xf>
    <xf numFmtId="0" fontId="31" fillId="12" borderId="49" xfId="0" applyFont="1" applyFill="1" applyBorder="1" applyAlignment="1">
      <alignment horizontal="center" vertical="center"/>
    </xf>
    <xf numFmtId="0" fontId="31" fillId="12" borderId="68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31" fillId="37" borderId="24" xfId="0" applyFont="1" applyFill="1" applyBorder="1" applyAlignment="1">
      <alignment horizontal="center" vertical="center"/>
    </xf>
    <xf numFmtId="0" fontId="31" fillId="37" borderId="54" xfId="0" applyFont="1" applyFill="1" applyBorder="1" applyAlignment="1">
      <alignment horizontal="center" vertical="center"/>
    </xf>
    <xf numFmtId="0" fontId="31" fillId="37" borderId="26" xfId="0" applyFont="1" applyFill="1" applyBorder="1" applyAlignment="1">
      <alignment horizontal="center" vertical="center"/>
    </xf>
    <xf numFmtId="0" fontId="28" fillId="12" borderId="54" xfId="0" applyFont="1" applyFill="1" applyBorder="1"/>
    <xf numFmtId="0" fontId="28" fillId="12" borderId="55" xfId="0" applyFont="1" applyFill="1" applyBorder="1"/>
    <xf numFmtId="0" fontId="39" fillId="0" borderId="6" xfId="0" applyFont="1" applyBorder="1" applyAlignment="1">
      <alignment horizontal="left"/>
    </xf>
    <xf numFmtId="0" fontId="48" fillId="0" borderId="29" xfId="0" applyFont="1" applyBorder="1" applyAlignment="1"/>
    <xf numFmtId="9" fontId="40" fillId="0" borderId="65" xfId="0" applyNumberFormat="1" applyFont="1" applyBorder="1" applyAlignment="1">
      <alignment horizontal="center" vertical="center"/>
    </xf>
    <xf numFmtId="9" fontId="40" fillId="0" borderId="82" xfId="0" applyNumberFormat="1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40" fillId="0" borderId="31" xfId="0" applyFont="1" applyBorder="1" applyAlignment="1">
      <alignment vertical="center"/>
    </xf>
    <xf numFmtId="0" fontId="41" fillId="33" borderId="30" xfId="0" applyFont="1" applyFill="1" applyBorder="1" applyAlignment="1">
      <alignment horizontal="center" vertical="center"/>
    </xf>
    <xf numFmtId="0" fontId="37" fillId="33" borderId="44" xfId="0" applyFont="1" applyFill="1" applyBorder="1" applyAlignment="1">
      <alignment horizontal="center"/>
    </xf>
    <xf numFmtId="0" fontId="12" fillId="0" borderId="83" xfId="0" applyFont="1" applyBorder="1" applyAlignment="1">
      <alignment horizontal="center"/>
    </xf>
    <xf numFmtId="14" fontId="23" fillId="8" borderId="30" xfId="0" applyNumberFormat="1" applyFont="1" applyFill="1" applyBorder="1" applyAlignment="1">
      <alignment horizontal="center" vertical="center"/>
    </xf>
    <xf numFmtId="0" fontId="46" fillId="8" borderId="30" xfId="0" applyFont="1" applyFill="1" applyBorder="1" applyAlignment="1">
      <alignment horizontal="center" vertical="center"/>
    </xf>
    <xf numFmtId="0" fontId="46" fillId="8" borderId="30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/>
    </xf>
    <xf numFmtId="14" fontId="23" fillId="8" borderId="17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lang="es-ES" b="1" i="0">
                <a:solidFill>
                  <a:srgbClr val="1F497D"/>
                </a:solidFill>
              </a:defRPr>
            </a:pPr>
            <a:r>
              <a:t>ENTRADA DE BUQUE: MES DE ABRIL/2017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36E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D5-0641-B21A-0CDC8D01D5B5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D5-0641-B21A-0CDC8D01D5B5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1D5-0641-B21A-0CDC8D01D5B5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1D5-0641-B21A-0CDC8D01D5B5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1D5-0641-B21A-0CDC8D01D5B5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1D5-0641-B21A-0CDC8D01D5B5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1D5-0641-B21A-0CDC8D01D5B5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1D5-0641-B21A-0CDC8D01D5B5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1D5-0641-B21A-0CDC8D01D5B5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1D5-0641-B21A-0CDC8D01D5B5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BUQUES'!$C$16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1D5-0641-B21A-0CDC8D01D5B5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1D5-0641-B21A-0CDC8D01D5B5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1D5-0641-B21A-0CDC8D01D5B5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BUQUES'!$C$20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1D5-0641-B21A-0CDC8D01D5B5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1D5-0641-B21A-0CDC8D01D5B5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1D5-0641-B21A-0CDC8D01D5B5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BUQUES'!$C$15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1D5-0641-B21A-0CDC8D01D5B5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1D5-0641-B21A-0CDC8D01D5B5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BUQUES'!$C$14</c:f>
              <c:numCache>
                <c:formatCode>General</c:formatCode>
                <c:ptCount val="1"/>
                <c:pt idx="0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A1D5-0641-B21A-0CDC8D01D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857480"/>
        <c:axId val="179038576"/>
      </c:barChart>
      <c:catAx>
        <c:axId val="178857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lang="es-ES" b="1" i="0">
                <a:latin typeface="Arial Black"/>
              </a:defRPr>
            </a:pPr>
            <a:endParaRPr lang="es-ES"/>
          </a:p>
        </c:txPr>
        <c:crossAx val="179038576"/>
        <c:crosses val="autoZero"/>
        <c:auto val="0"/>
        <c:lblAlgn val="ctr"/>
        <c:lblOffset val="100"/>
        <c:noMultiLvlLbl val="0"/>
      </c:catAx>
      <c:valAx>
        <c:axId val="17903857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lang="es-ES" b="0"/>
            </a:pPr>
            <a:endParaRPr lang="es-ES"/>
          </a:p>
        </c:txPr>
        <c:crossAx val="178857480"/>
        <c:crosses val="max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0"/>
    <c:dispBlanksAs val="gap"/>
    <c:showDLblsOverMax val="0"/>
  </c:chart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lang="es-ES" b="1" i="0">
                <a:solidFill>
                  <a:srgbClr val="1F497D"/>
                </a:solidFill>
              </a:defRPr>
            </a:pPr>
            <a:r>
              <a:t>BUQUE DE CARGAS: MES OCTUBRE/2016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36E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7F-5D4F-8C35-EFB978D7852D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7F-5D4F-8C35-EFB978D7852D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7F-5D4F-8C35-EFB978D7852D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D7F-5D4F-8C35-EFB978D7852D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7F-5D4F-8C35-EFB978D7852D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D7F-5D4F-8C35-EFB978D7852D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D7F-5D4F-8C35-EFB978D7852D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7F-5D4F-8C35-EFB978D7852D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D7F-5D4F-8C35-EFB978D7852D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D7F-5D4F-8C35-EFB978D7852D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D7F-5D4F-8C35-EFB978D7852D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D7F-5D4F-8C35-EFB978D7852D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D7F-5D4F-8C35-EFB978D7852D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D7F-5D4F-8C35-EFB978D7852D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D7F-5D4F-8C35-EFB978D7852D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8D7F-5D4F-8C35-EFB978D7852D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8D7F-5D4F-8C35-EFB978D7852D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invertIfNegative val="0"/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8D7F-5D4F-8C35-EFB978D7852D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8D7F-5D4F-8C35-EFB978D78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430880"/>
        <c:axId val="178662904"/>
      </c:barChart>
      <c:catAx>
        <c:axId val="179430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lang="es-ES" b="1" i="0">
                <a:latin typeface="Arial Black"/>
              </a:defRPr>
            </a:pPr>
            <a:endParaRPr lang="es-ES"/>
          </a:p>
        </c:txPr>
        <c:crossAx val="178662904"/>
        <c:crosses val="autoZero"/>
        <c:auto val="0"/>
        <c:lblAlgn val="ctr"/>
        <c:lblOffset val="100"/>
        <c:noMultiLvlLbl val="0"/>
      </c:catAx>
      <c:valAx>
        <c:axId val="17866290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lang="es-ES" b="0"/>
            </a:pPr>
            <a:endParaRPr lang="es-ES"/>
          </a:p>
        </c:txPr>
        <c:crossAx val="179430880"/>
        <c:crosses val="max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0"/>
    <c:dispBlanksAs val="gap"/>
    <c:showDLblsOverMax val="0"/>
  </c:chart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</xdr:row>
      <xdr:rowOff>9525</xdr:rowOff>
    </xdr:from>
    <xdr:to>
      <xdr:col>3</xdr:col>
      <xdr:colOff>561975</xdr:colOff>
      <xdr:row>5</xdr:row>
      <xdr:rowOff>161925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8850" y="200025"/>
          <a:ext cx="1123950" cy="914400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57150</xdr:rowOff>
    </xdr:from>
    <xdr:to>
      <xdr:col>4</xdr:col>
      <xdr:colOff>419100</xdr:colOff>
      <xdr:row>4</xdr:row>
      <xdr:rowOff>123825</xdr:rowOff>
    </xdr:to>
    <xdr:pic>
      <xdr:nvPicPr>
        <xdr:cNvPr id="2" name="image11.pn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0" y="57150"/>
          <a:ext cx="847725" cy="828675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265</xdr:row>
      <xdr:rowOff>9525</xdr:rowOff>
    </xdr:from>
    <xdr:to>
      <xdr:col>12</xdr:col>
      <xdr:colOff>200025</xdr:colOff>
      <xdr:row>293</xdr:row>
      <xdr:rowOff>38100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0</xdr:colOff>
      <xdr:row>0</xdr:row>
      <xdr:rowOff>0</xdr:rowOff>
    </xdr:from>
    <xdr:to>
      <xdr:col>5</xdr:col>
      <xdr:colOff>628650</xdr:colOff>
      <xdr:row>6</xdr:row>
      <xdr:rowOff>133350</xdr:rowOff>
    </xdr:to>
    <xdr:pic>
      <xdr:nvPicPr>
        <xdr:cNvPr id="2" name="image12.png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0012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45232</xdr:colOff>
      <xdr:row>0</xdr:row>
      <xdr:rowOff>104775</xdr:rowOff>
    </xdr:from>
    <xdr:to>
      <xdr:col>2</xdr:col>
      <xdr:colOff>1164420</xdr:colOff>
      <xdr:row>5</xdr:row>
      <xdr:rowOff>57150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59795" y="104775"/>
          <a:ext cx="1119188" cy="9048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8</xdr:row>
      <xdr:rowOff>119062</xdr:rowOff>
    </xdr:from>
    <xdr:to>
      <xdr:col>4</xdr:col>
      <xdr:colOff>0</xdr:colOff>
      <xdr:row>9</xdr:row>
      <xdr:rowOff>178593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0" y="1586690"/>
          <a:ext cx="5394260" cy="263638"/>
        </a:xfrm>
        <a:prstGeom prst="rect">
          <a:avLst/>
        </a:prstGeom>
        <a:solidFill>
          <a:schemeClr val="accent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DO" sz="1400" b="1">
              <a:solidFill>
                <a:schemeClr val="bg1"/>
              </a:solidFill>
            </a:rPr>
            <a:t>ARRIBO DE BUQUES</a:t>
          </a:r>
          <a:r>
            <a:rPr lang="es-DO" sz="1400" b="1" baseline="0">
              <a:solidFill>
                <a:schemeClr val="bg1"/>
              </a:solidFill>
            </a:rPr>
            <a:t> DE CARGA GENERAL  - DICIEMBRE 2019</a:t>
          </a:r>
          <a:endParaRPr lang="es-DO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0</xdr:row>
      <xdr:rowOff>161925</xdr:rowOff>
    </xdr:from>
    <xdr:to>
      <xdr:col>3</xdr:col>
      <xdr:colOff>771525</xdr:colOff>
      <xdr:row>7</xdr:row>
      <xdr:rowOff>114300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4150" y="161925"/>
          <a:ext cx="1666875" cy="135255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280726</xdr:colOff>
      <xdr:row>1</xdr:row>
      <xdr:rowOff>130339</xdr:rowOff>
    </xdr:from>
    <xdr:to>
      <xdr:col>2</xdr:col>
      <xdr:colOff>1403171</xdr:colOff>
      <xdr:row>7</xdr:row>
      <xdr:rowOff>100259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6121" y="320839"/>
          <a:ext cx="1122445" cy="111292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33</xdr:row>
      <xdr:rowOff>9525</xdr:rowOff>
    </xdr:from>
    <xdr:to>
      <xdr:col>12</xdr:col>
      <xdr:colOff>180975</xdr:colOff>
      <xdr:row>58</xdr:row>
      <xdr:rowOff>104775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542925</xdr:colOff>
      <xdr:row>20</xdr:row>
      <xdr:rowOff>0</xdr:rowOff>
    </xdr:from>
    <xdr:to>
      <xdr:col>6</xdr:col>
      <xdr:colOff>76200</xdr:colOff>
      <xdr:row>26</xdr:row>
      <xdr:rowOff>133350</xdr:rowOff>
    </xdr:to>
    <xdr:pic>
      <xdr:nvPicPr>
        <xdr:cNvPr id="2" name="image5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5727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1152525</xdr:colOff>
      <xdr:row>0</xdr:row>
      <xdr:rowOff>0</xdr:rowOff>
    </xdr:from>
    <xdr:to>
      <xdr:col>5</xdr:col>
      <xdr:colOff>123825</xdr:colOff>
      <xdr:row>6</xdr:row>
      <xdr:rowOff>133350</xdr:rowOff>
    </xdr:to>
    <xdr:pic>
      <xdr:nvPicPr>
        <xdr:cNvPr id="2" name="image6.pn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6800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</xdr:row>
      <xdr:rowOff>57151</xdr:rowOff>
    </xdr:from>
    <xdr:to>
      <xdr:col>3</xdr:col>
      <xdr:colOff>76199</xdr:colOff>
      <xdr:row>6</xdr:row>
      <xdr:rowOff>95251</xdr:rowOff>
    </xdr:to>
    <xdr:pic>
      <xdr:nvPicPr>
        <xdr:cNvPr id="2" name="image7.pn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0" y="247651"/>
          <a:ext cx="952499" cy="99060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260350</xdr:colOff>
      <xdr:row>1</xdr:row>
      <xdr:rowOff>142876</xdr:rowOff>
    </xdr:from>
    <xdr:to>
      <xdr:col>3</xdr:col>
      <xdr:colOff>441325</xdr:colOff>
      <xdr:row>7</xdr:row>
      <xdr:rowOff>85726</xdr:rowOff>
    </xdr:to>
    <xdr:pic>
      <xdr:nvPicPr>
        <xdr:cNvPr id="2" name="image8.pn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8675" y="333376"/>
          <a:ext cx="1190625" cy="108585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171450</xdr:rowOff>
    </xdr:from>
    <xdr:to>
      <xdr:col>3</xdr:col>
      <xdr:colOff>504825</xdr:colOff>
      <xdr:row>5</xdr:row>
      <xdr:rowOff>142875</xdr:rowOff>
    </xdr:to>
    <xdr:pic>
      <xdr:nvPicPr>
        <xdr:cNvPr id="2" name="image9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0" y="171450"/>
          <a:ext cx="1266825" cy="9239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topLeftCell="A9" workbookViewId="0">
      <pane xSplit="1" topLeftCell="B1" activePane="topRight" state="frozen"/>
      <selection pane="topRight" activeCell="D26" sqref="D26:E26"/>
    </sheetView>
  </sheetViews>
  <sheetFormatPr baseColWidth="10" defaultColWidth="14.42578125" defaultRowHeight="15" customHeight="1"/>
  <cols>
    <col min="1" max="1" width="7.42578125" hidden="1" customWidth="1"/>
    <col min="2" max="2" width="26.42578125" customWidth="1"/>
    <col min="3" max="4" width="15.42578125" customWidth="1"/>
    <col min="5" max="5" width="25.42578125" customWidth="1"/>
    <col min="6" max="6" width="0.140625" customWidth="1"/>
    <col min="7" max="30" width="11.42578125" customWidth="1"/>
  </cols>
  <sheetData>
    <row r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6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90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90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>
      <c r="A8" s="270" t="s">
        <v>0</v>
      </c>
      <c r="B8" s="270"/>
      <c r="C8" s="270"/>
      <c r="D8" s="270"/>
      <c r="E8" s="270"/>
      <c r="F8" s="270"/>
      <c r="G8" s="83"/>
      <c r="H8" s="8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>
      <c r="A9" s="271" t="s">
        <v>95</v>
      </c>
      <c r="B9" s="271"/>
      <c r="C9" s="271"/>
      <c r="D9" s="271"/>
      <c r="E9" s="271"/>
      <c r="F9" s="271"/>
      <c r="G9" s="83"/>
      <c r="H9" s="83"/>
      <c r="I9" s="1"/>
      <c r="J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>
      <c r="A10" s="2"/>
      <c r="B10" s="2"/>
      <c r="C10" s="2"/>
      <c r="D10" s="2"/>
      <c r="E10" s="2"/>
      <c r="F10" s="2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>
      <c r="A11" s="272" t="s">
        <v>130</v>
      </c>
      <c r="B11" s="273"/>
      <c r="C11" s="273"/>
      <c r="D11" s="273"/>
      <c r="E11" s="273"/>
      <c r="F11" s="273"/>
      <c r="G11" s="84"/>
      <c r="H11" s="84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90" customFormat="1" ht="15.75">
      <c r="A12" s="88"/>
      <c r="B12" s="88"/>
      <c r="C12" s="88"/>
      <c r="D12" s="88"/>
      <c r="E12" s="88"/>
      <c r="F12" s="88"/>
      <c r="G12" s="84"/>
      <c r="H12" s="84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s="90" customFormat="1" ht="15.75">
      <c r="A13" s="88"/>
      <c r="B13" s="88"/>
      <c r="C13" s="88"/>
      <c r="D13" s="88"/>
      <c r="E13" s="88"/>
      <c r="F13" s="88"/>
      <c r="G13" s="84"/>
      <c r="H13" s="84"/>
      <c r="I13" s="1"/>
      <c r="J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76" customFormat="1" ht="16.5" thickBot="1">
      <c r="A14" s="77"/>
      <c r="B14" s="78"/>
      <c r="C14" s="78"/>
      <c r="D14" s="78"/>
      <c r="E14" s="78"/>
      <c r="F14" s="78"/>
      <c r="G14" s="78"/>
      <c r="H14" s="1"/>
      <c r="I14" s="1"/>
      <c r="J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">
      <c r="A15" s="180"/>
      <c r="B15" s="181" t="s">
        <v>1</v>
      </c>
      <c r="C15" s="182" t="s">
        <v>2</v>
      </c>
      <c r="D15" s="274" t="s">
        <v>3</v>
      </c>
      <c r="E15" s="275"/>
      <c r="F15" s="1"/>
      <c r="G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">
      <c r="A16" s="180"/>
      <c r="B16" s="183" t="s">
        <v>4</v>
      </c>
      <c r="C16" s="183">
        <v>0</v>
      </c>
      <c r="D16" s="268">
        <v>0</v>
      </c>
      <c r="E16" s="269"/>
      <c r="F16" s="1"/>
      <c r="G16" s="1"/>
      <c r="H16" s="1"/>
      <c r="I16" s="1"/>
      <c r="J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8">
      <c r="A17" s="180"/>
      <c r="B17" s="183" t="s">
        <v>104</v>
      </c>
      <c r="C17" s="183">
        <v>0</v>
      </c>
      <c r="D17" s="268">
        <v>0</v>
      </c>
      <c r="E17" s="269"/>
      <c r="F17" s="1"/>
      <c r="G17" s="1"/>
      <c r="H17" s="1"/>
      <c r="I17" s="1"/>
      <c r="J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8">
      <c r="A18" s="180"/>
      <c r="B18" s="183" t="s">
        <v>6</v>
      </c>
      <c r="C18" s="183">
        <v>5</v>
      </c>
      <c r="D18" s="268">
        <v>0.2</v>
      </c>
      <c r="E18" s="269"/>
      <c r="F18" s="1"/>
      <c r="G18" s="1"/>
      <c r="H18" s="1"/>
      <c r="I18" s="1"/>
      <c r="J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45" customFormat="1" ht="18">
      <c r="A19" s="180"/>
      <c r="B19" s="183" t="s">
        <v>5</v>
      </c>
      <c r="C19" s="183">
        <v>0</v>
      </c>
      <c r="D19" s="268">
        <v>0</v>
      </c>
      <c r="E19" s="26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8">
      <c r="A20" s="180"/>
      <c r="B20" s="183" t="s">
        <v>122</v>
      </c>
      <c r="C20" s="183">
        <v>8</v>
      </c>
      <c r="D20" s="268">
        <v>0.34</v>
      </c>
      <c r="E20" s="26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99" customFormat="1" ht="18">
      <c r="A21" s="180"/>
      <c r="B21" s="183" t="s">
        <v>107</v>
      </c>
      <c r="C21" s="183">
        <v>0</v>
      </c>
      <c r="D21" s="268">
        <v>0</v>
      </c>
      <c r="E21" s="26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76" customFormat="1" ht="18">
      <c r="A22" s="180"/>
      <c r="B22" s="232" t="s">
        <v>108</v>
      </c>
      <c r="C22" s="184">
        <v>0</v>
      </c>
      <c r="D22" s="268">
        <v>0</v>
      </c>
      <c r="E22" s="26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8">
      <c r="A23" s="180"/>
      <c r="B23" s="183" t="s">
        <v>14</v>
      </c>
      <c r="C23" s="170">
        <v>2</v>
      </c>
      <c r="D23" s="268">
        <v>0.08</v>
      </c>
      <c r="E23" s="26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7.25" customHeight="1">
      <c r="A24" s="180"/>
      <c r="B24" s="183" t="s">
        <v>137</v>
      </c>
      <c r="C24" s="170">
        <v>9</v>
      </c>
      <c r="D24" s="268">
        <v>0.38</v>
      </c>
      <c r="E24" s="269"/>
      <c r="F24" s="1"/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>
      <c r="A25" s="180"/>
      <c r="B25" s="221" t="s">
        <v>18</v>
      </c>
      <c r="C25" s="233">
        <v>0</v>
      </c>
      <c r="D25" s="268">
        <v>0</v>
      </c>
      <c r="E25" s="269"/>
      <c r="F25" s="1"/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8.75">
      <c r="A26" s="1"/>
      <c r="B26" s="197" t="s">
        <v>109</v>
      </c>
      <c r="C26" s="221">
        <v>24</v>
      </c>
      <c r="D26" s="266">
        <v>1</v>
      </c>
      <c r="E26" s="267"/>
      <c r="F26" s="1"/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1"/>
      <c r="C27" s="73"/>
      <c r="D27" s="74"/>
      <c r="E27" s="7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 t="s">
        <v>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</sheetData>
  <sheetProtection formatColumns="0" selectLockedCells="1" selectUnlockedCells="1"/>
  <sortState ref="C12:C15">
    <sortCondition ref="C12"/>
  </sortState>
  <mergeCells count="15">
    <mergeCell ref="D26:E26"/>
    <mergeCell ref="D22:E22"/>
    <mergeCell ref="D24:E24"/>
    <mergeCell ref="D25:E25"/>
    <mergeCell ref="A8:F8"/>
    <mergeCell ref="A9:F9"/>
    <mergeCell ref="A11:F11"/>
    <mergeCell ref="D23:E23"/>
    <mergeCell ref="D17:E17"/>
    <mergeCell ref="D16:E16"/>
    <mergeCell ref="D21:E21"/>
    <mergeCell ref="D19:E19"/>
    <mergeCell ref="D15:E15"/>
    <mergeCell ref="D18:E18"/>
    <mergeCell ref="D20:E20"/>
  </mergeCells>
  <pageMargins left="0.70866141732283472" right="0" top="0.74803149606299213" bottom="0.74803149606299213" header="0.31496062992125984" footer="0.31496062992125984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opLeftCell="A13" workbookViewId="0">
      <selection activeCell="I16" sqref="I16"/>
    </sheetView>
  </sheetViews>
  <sheetFormatPr baseColWidth="10" defaultColWidth="14.42578125" defaultRowHeight="15" customHeight="1"/>
  <cols>
    <col min="1" max="1" width="12.42578125" customWidth="1"/>
    <col min="2" max="2" width="12.28515625" customWidth="1"/>
    <col min="3" max="3" width="10.85546875" customWidth="1"/>
    <col min="4" max="4" width="9.28515625" customWidth="1"/>
    <col min="5" max="5" width="13.140625" bestFit="1" customWidth="1"/>
    <col min="6" max="6" width="10.28515625" style="64" customWidth="1"/>
    <col min="7" max="7" width="8.7109375" customWidth="1"/>
    <col min="8" max="8" width="6" customWidth="1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>
      <c r="A2" s="1"/>
      <c r="B2" s="1"/>
      <c r="C2" s="1"/>
      <c r="D2" s="1"/>
      <c r="E2" s="1"/>
      <c r="F2" s="1"/>
      <c r="G2" s="1"/>
      <c r="H2" s="1"/>
    </row>
    <row r="3" spans="1:10">
      <c r="A3" s="1"/>
      <c r="B3" s="1"/>
      <c r="C3" s="1"/>
      <c r="D3" s="1"/>
      <c r="E3" s="1"/>
      <c r="F3" s="1"/>
      <c r="G3" s="1"/>
      <c r="H3" s="1"/>
    </row>
    <row r="4" spans="1:10">
      <c r="A4" s="1"/>
      <c r="B4" s="1"/>
      <c r="C4" s="1"/>
      <c r="D4" s="1"/>
      <c r="E4" s="1"/>
      <c r="F4" s="1"/>
      <c r="G4" s="1"/>
      <c r="H4" s="1"/>
    </row>
    <row r="5" spans="1:10">
      <c r="A5" s="1"/>
      <c r="B5" s="1"/>
      <c r="C5" s="1"/>
      <c r="D5" s="1"/>
      <c r="E5" s="1"/>
      <c r="F5" s="1"/>
      <c r="G5" s="1"/>
      <c r="H5" s="1"/>
    </row>
    <row r="6" spans="1:10" ht="15.75">
      <c r="A6" s="272" t="s">
        <v>10</v>
      </c>
      <c r="B6" s="302"/>
      <c r="C6" s="302"/>
      <c r="D6" s="302"/>
      <c r="E6" s="302"/>
      <c r="F6" s="302"/>
      <c r="G6" s="302"/>
      <c r="H6" s="302"/>
    </row>
    <row r="7" spans="1:10" ht="15.75">
      <c r="A7" s="300" t="s">
        <v>95</v>
      </c>
      <c r="B7" s="281"/>
      <c r="C7" s="281"/>
      <c r="D7" s="281"/>
      <c r="E7" s="281"/>
      <c r="F7" s="281"/>
      <c r="G7" s="281"/>
      <c r="H7" s="281"/>
    </row>
    <row r="8" spans="1:10" ht="15.75">
      <c r="A8" s="5"/>
      <c r="B8" s="5"/>
      <c r="C8" s="5"/>
      <c r="D8" s="5"/>
      <c r="E8" s="5"/>
      <c r="F8" s="65"/>
      <c r="G8" s="5"/>
      <c r="H8" s="5"/>
    </row>
    <row r="9" spans="1:10" ht="15.75">
      <c r="A9" s="272" t="s">
        <v>136</v>
      </c>
      <c r="B9" s="302"/>
      <c r="C9" s="302"/>
      <c r="D9" s="302"/>
      <c r="E9" s="302"/>
      <c r="F9" s="302"/>
      <c r="G9" s="302"/>
      <c r="H9" s="302"/>
    </row>
    <row r="10" spans="1:10" ht="15.75">
      <c r="A10" s="5"/>
      <c r="B10" s="5"/>
      <c r="C10" s="5"/>
      <c r="D10" s="5"/>
      <c r="F10" s="5"/>
      <c r="G10" s="5"/>
      <c r="H10" s="5"/>
    </row>
    <row r="11" spans="1:10" ht="15.75" customHeight="1" thickBot="1">
      <c r="A11" s="311" t="s">
        <v>125</v>
      </c>
      <c r="B11" s="312"/>
      <c r="C11" s="312"/>
      <c r="D11" s="312"/>
      <c r="E11" s="313"/>
      <c r="F11" s="314"/>
      <c r="G11" s="315"/>
      <c r="H11" s="316"/>
    </row>
    <row r="12" spans="1:10" ht="26.25" thickBot="1">
      <c r="A12" s="130" t="s">
        <v>110</v>
      </c>
      <c r="B12" s="130" t="s">
        <v>116</v>
      </c>
      <c r="C12" s="303" t="s">
        <v>115</v>
      </c>
      <c r="D12" s="304"/>
      <c r="E12" s="138" t="s">
        <v>112</v>
      </c>
      <c r="F12" s="307" t="s">
        <v>113</v>
      </c>
      <c r="G12" s="308"/>
      <c r="H12" s="141" t="s">
        <v>117</v>
      </c>
    </row>
    <row r="13" spans="1:10" ht="24.75" customHeight="1" thickBot="1">
      <c r="A13" s="134">
        <v>18</v>
      </c>
      <c r="B13" s="134">
        <v>0</v>
      </c>
      <c r="C13" s="305" t="s">
        <v>106</v>
      </c>
      <c r="D13" s="306"/>
      <c r="E13" s="139">
        <v>1</v>
      </c>
      <c r="F13" s="309">
        <v>0</v>
      </c>
      <c r="G13" s="310"/>
      <c r="H13" s="140">
        <v>0</v>
      </c>
      <c r="J13" s="98"/>
    </row>
    <row r="14" spans="1:10" ht="17.25" customHeight="1">
      <c r="F14"/>
      <c r="H14" s="97"/>
      <c r="I14" s="97"/>
    </row>
    <row r="15" spans="1:10" ht="30.75" thickBot="1">
      <c r="A15" s="323" t="s">
        <v>1</v>
      </c>
      <c r="B15" s="324"/>
      <c r="C15" s="120" t="s">
        <v>94</v>
      </c>
      <c r="D15" s="145" t="s">
        <v>2</v>
      </c>
      <c r="E15" s="1"/>
      <c r="F15" s="74"/>
      <c r="G15" s="74"/>
      <c r="H15" s="73"/>
      <c r="J15" s="142"/>
    </row>
    <row r="16" spans="1:10" ht="21" customHeight="1" thickBot="1">
      <c r="A16" s="333" t="s">
        <v>124</v>
      </c>
      <c r="B16" s="334"/>
      <c r="C16" s="100" t="s">
        <v>110</v>
      </c>
      <c r="D16" s="81">
        <v>18</v>
      </c>
      <c r="E16" s="1"/>
    </row>
    <row r="17" spans="1:22" ht="22.5" customHeight="1" thickBot="1">
      <c r="A17" s="333" t="s">
        <v>96</v>
      </c>
      <c r="B17" s="334"/>
      <c r="C17" s="100" t="s">
        <v>111</v>
      </c>
      <c r="D17" s="81">
        <v>0</v>
      </c>
      <c r="E17" s="1"/>
    </row>
    <row r="18" spans="1:22">
      <c r="A18" s="1"/>
    </row>
    <row r="19" spans="1:22" ht="15.75" thickBot="1">
      <c r="A19" s="335" t="s">
        <v>77</v>
      </c>
      <c r="B19" s="336"/>
      <c r="C19" s="336"/>
      <c r="D19" s="337"/>
      <c r="E19" s="336"/>
      <c r="F19" s="336"/>
      <c r="G19" s="337"/>
      <c r="H19" s="336"/>
    </row>
    <row r="20" spans="1:22" ht="26.25" thickBot="1">
      <c r="A20" s="130" t="s">
        <v>146</v>
      </c>
      <c r="B20" s="130" t="s">
        <v>78</v>
      </c>
      <c r="C20" s="130" t="s">
        <v>100</v>
      </c>
      <c r="D20" s="230" t="s">
        <v>103</v>
      </c>
      <c r="E20" s="130" t="s">
        <v>121</v>
      </c>
      <c r="F20" s="130" t="s">
        <v>148</v>
      </c>
      <c r="G20" s="319" t="s">
        <v>102</v>
      </c>
      <c r="H20" s="320"/>
    </row>
    <row r="21" spans="1:22" ht="21.75" customHeight="1" thickBot="1">
      <c r="A21" s="187">
        <v>50</v>
      </c>
      <c r="B21" s="81">
        <v>0</v>
      </c>
      <c r="C21" s="187">
        <v>0</v>
      </c>
      <c r="D21" s="75">
        <v>0</v>
      </c>
      <c r="E21" s="82">
        <v>0</v>
      </c>
      <c r="F21" s="229">
        <v>0</v>
      </c>
      <c r="G21" s="321">
        <v>0</v>
      </c>
      <c r="H21" s="322"/>
      <c r="J21" s="98"/>
    </row>
    <row r="22" spans="1:22">
      <c r="A22" s="1"/>
    </row>
    <row r="23" spans="1:22" ht="15.75" thickBot="1">
      <c r="A23" s="335" t="s">
        <v>114</v>
      </c>
      <c r="B23" s="338"/>
      <c r="C23" s="338"/>
      <c r="D23" s="338"/>
      <c r="E23" s="338"/>
      <c r="F23" s="338"/>
      <c r="G23" s="338"/>
      <c r="H23" s="339"/>
    </row>
    <row r="24" spans="1:22" ht="32.1" customHeight="1" thickBot="1">
      <c r="A24" s="196" t="s">
        <v>142</v>
      </c>
      <c r="B24" s="186" t="s">
        <v>147</v>
      </c>
      <c r="C24" s="325" t="s">
        <v>145</v>
      </c>
      <c r="D24" s="327"/>
      <c r="E24" s="186" t="s">
        <v>144</v>
      </c>
      <c r="F24" s="325" t="s">
        <v>143</v>
      </c>
      <c r="G24" s="326"/>
      <c r="H24" s="327"/>
    </row>
    <row r="25" spans="1:22" ht="15.95" customHeight="1" thickBot="1">
      <c r="A25" s="146">
        <v>1</v>
      </c>
      <c r="B25" s="147">
        <v>18</v>
      </c>
      <c r="C25" s="331">
        <v>1</v>
      </c>
      <c r="D25" s="332"/>
      <c r="E25" s="81">
        <v>1</v>
      </c>
      <c r="F25" s="328">
        <v>1</v>
      </c>
      <c r="G25" s="329"/>
      <c r="H25" s="330"/>
    </row>
    <row r="26" spans="1:22" ht="68.099999999999994" customHeight="1">
      <c r="A26" s="74"/>
      <c r="B26" s="74"/>
      <c r="C26" s="148"/>
      <c r="D26" s="74"/>
      <c r="E26" s="74"/>
      <c r="F26" s="74"/>
      <c r="G26" s="317"/>
      <c r="H26" s="317"/>
      <c r="J26" s="185"/>
    </row>
    <row r="27" spans="1:22" ht="27.95" customHeight="1">
      <c r="A27" s="264"/>
      <c r="B27" s="206"/>
      <c r="C27" s="206"/>
      <c r="D27" s="260"/>
      <c r="E27" s="206"/>
      <c r="F27" s="206"/>
      <c r="G27" s="318"/>
      <c r="H27" s="318"/>
    </row>
    <row r="28" spans="1:22">
      <c r="A28" s="205"/>
      <c r="B28" s="205"/>
      <c r="C28" s="74"/>
      <c r="D28" s="74"/>
      <c r="E28" s="74"/>
      <c r="F28" s="74"/>
      <c r="G28" s="69"/>
      <c r="H28" s="69"/>
    </row>
    <row r="29" spans="1:22" ht="14.1" customHeight="1">
      <c r="A29" s="73"/>
      <c r="B29" s="69"/>
      <c r="C29" s="69"/>
      <c r="D29" s="69"/>
      <c r="E29" s="69"/>
      <c r="F29" s="69"/>
      <c r="G29" s="69"/>
      <c r="H29" s="69"/>
    </row>
    <row r="30" spans="1:22" s="69" customFormat="1" ht="38.1" customHeight="1" thickBot="1">
      <c r="A30" s="260"/>
      <c r="B30" s="260"/>
      <c r="C30" s="260"/>
      <c r="D30" s="206"/>
      <c r="E30" s="260"/>
      <c r="F30" s="210"/>
      <c r="G30" s="260"/>
      <c r="H30" s="206"/>
    </row>
    <row r="31" spans="1:22" s="128" customFormat="1" ht="17.100000000000001" customHeight="1">
      <c r="A31" s="74"/>
      <c r="B31" s="265"/>
      <c r="C31" s="74"/>
      <c r="D31" s="74"/>
      <c r="E31" s="74"/>
      <c r="F31" s="74"/>
      <c r="G31" s="74"/>
      <c r="H31" s="205"/>
      <c r="I31" s="69"/>
      <c r="J31" s="69"/>
      <c r="K31" s="69"/>
      <c r="L31" s="69"/>
      <c r="M31" s="69"/>
    </row>
    <row r="32" spans="1:22" s="129" customFormat="1" ht="15.75" thickBot="1">
      <c r="A32" s="69"/>
      <c r="B32" s="69"/>
      <c r="C32" s="69"/>
      <c r="D32" s="69"/>
      <c r="E32" s="69"/>
      <c r="F32" s="69"/>
      <c r="G32"/>
      <c r="H32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</row>
    <row r="33" spans="1:8" ht="42.75" customHeight="1">
      <c r="A33" s="206"/>
      <c r="B33" s="206"/>
      <c r="C33" s="206"/>
      <c r="D33" s="206"/>
      <c r="E33" s="208"/>
      <c r="F33" s="206"/>
      <c r="G33" s="209"/>
      <c r="H33" s="207"/>
    </row>
    <row r="34" spans="1:8">
      <c r="A34" s="74"/>
      <c r="B34" s="74"/>
      <c r="C34" s="74"/>
      <c r="D34" s="205"/>
      <c r="E34" s="205"/>
      <c r="F34" s="205"/>
      <c r="G34" s="205"/>
      <c r="H34" s="205"/>
    </row>
    <row r="35" spans="1:8">
      <c r="A35" s="1"/>
    </row>
    <row r="36" spans="1:8" ht="39" customHeight="1">
      <c r="A36" s="206"/>
      <c r="B36" s="207"/>
      <c r="C36" s="206"/>
      <c r="D36" s="206"/>
      <c r="E36" s="206"/>
      <c r="F36" s="206"/>
      <c r="G36" s="206"/>
      <c r="H36" s="207"/>
    </row>
    <row r="37" spans="1:8">
      <c r="A37" s="205"/>
      <c r="B37" s="74"/>
      <c r="C37" s="205"/>
      <c r="D37" s="205"/>
      <c r="E37" s="205"/>
      <c r="F37" s="205"/>
      <c r="G37" s="74"/>
      <c r="H37" s="205"/>
    </row>
    <row r="38" spans="1:8">
      <c r="A38" s="1"/>
    </row>
    <row r="39" spans="1:8">
      <c r="A39" s="1"/>
    </row>
    <row r="40" spans="1:8">
      <c r="A40" s="1"/>
    </row>
    <row r="41" spans="1:8">
      <c r="A41" s="1"/>
    </row>
    <row r="42" spans="1:8">
      <c r="A42" s="1"/>
    </row>
    <row r="43" spans="1:8">
      <c r="A43" s="1"/>
    </row>
    <row r="44" spans="1:8">
      <c r="A44" s="1"/>
    </row>
    <row r="45" spans="1:8">
      <c r="A45" s="1"/>
    </row>
    <row r="46" spans="1:8">
      <c r="A46" s="1"/>
    </row>
    <row r="47" spans="1:8">
      <c r="A47" s="1"/>
    </row>
    <row r="48" spans="1:8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</sheetData>
  <mergeCells count="22">
    <mergeCell ref="G26:H26"/>
    <mergeCell ref="G27:H27"/>
    <mergeCell ref="G20:H20"/>
    <mergeCell ref="G21:H21"/>
    <mergeCell ref="A15:B15"/>
    <mergeCell ref="F24:H24"/>
    <mergeCell ref="F25:H25"/>
    <mergeCell ref="C24:D24"/>
    <mergeCell ref="C25:D25"/>
    <mergeCell ref="A16:B16"/>
    <mergeCell ref="A17:B17"/>
    <mergeCell ref="A19:H19"/>
    <mergeCell ref="A23:H23"/>
    <mergeCell ref="A6:H6"/>
    <mergeCell ref="A7:H7"/>
    <mergeCell ref="A9:H9"/>
    <mergeCell ref="C12:D12"/>
    <mergeCell ref="C13:D13"/>
    <mergeCell ref="F12:G12"/>
    <mergeCell ref="F13:G13"/>
    <mergeCell ref="A11:E11"/>
    <mergeCell ref="F11:H11"/>
  </mergeCells>
  <pageMargins left="0.7" right="0.84" top="0.75" bottom="0.75" header="0.3" footer="0.3"/>
  <pageSetup paperSize="9" orientation="portrait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6"/>
  <sheetViews>
    <sheetView workbookViewId="0"/>
  </sheetViews>
  <sheetFormatPr baseColWidth="10" defaultColWidth="14.42578125" defaultRowHeight="15" customHeight="1"/>
  <cols>
    <col min="1" max="1" width="23.42578125" customWidth="1"/>
    <col min="2" max="2" width="8.42578125" customWidth="1"/>
    <col min="3" max="3" width="25" customWidth="1"/>
    <col min="4" max="4" width="20.140625" customWidth="1"/>
    <col min="5" max="5" width="5.42578125" customWidth="1"/>
    <col min="6" max="6" width="10.7109375" customWidth="1"/>
    <col min="7" max="7" width="18.7109375" customWidth="1"/>
    <col min="8" max="8" width="23.28515625" customWidth="1"/>
    <col min="9" max="9" width="22.28515625" customWidth="1"/>
    <col min="10" max="20" width="10.7109375" customWidth="1"/>
  </cols>
  <sheetData>
    <row r="1" spans="1:20" ht="15" customHeight="1">
      <c r="A1" s="35"/>
      <c r="B1" s="1"/>
      <c r="C1" s="1"/>
      <c r="D1" s="1"/>
      <c r="E1" s="1"/>
      <c r="F1" s="1"/>
      <c r="G1" s="1"/>
      <c r="H1" s="1"/>
    </row>
    <row r="2" spans="1:20" ht="15" customHeight="1">
      <c r="A2" s="35"/>
      <c r="B2" s="1"/>
      <c r="C2" s="1"/>
      <c r="D2" s="1"/>
      <c r="E2" s="1"/>
      <c r="F2" s="1"/>
      <c r="G2" s="1"/>
      <c r="H2" s="1"/>
    </row>
    <row r="3" spans="1:20" ht="15" customHeight="1">
      <c r="A3" s="35"/>
      <c r="B3" s="1"/>
      <c r="C3" s="1"/>
      <c r="D3" s="1"/>
      <c r="E3" s="1"/>
      <c r="F3" s="1"/>
      <c r="G3" s="1"/>
      <c r="H3" s="1"/>
    </row>
    <row r="4" spans="1:20" ht="15" customHeight="1">
      <c r="A4" s="35"/>
      <c r="B4" s="1"/>
      <c r="C4" s="1"/>
      <c r="D4" s="1"/>
      <c r="E4" s="1"/>
      <c r="F4" s="1"/>
      <c r="G4" s="1"/>
      <c r="H4" s="1"/>
    </row>
    <row r="5" spans="1:20" ht="15" customHeight="1">
      <c r="A5" s="35"/>
      <c r="B5" s="1"/>
      <c r="C5" s="1"/>
      <c r="D5" s="1"/>
      <c r="E5" s="1"/>
      <c r="F5" s="1"/>
      <c r="G5" s="1"/>
      <c r="H5" s="1"/>
    </row>
    <row r="6" spans="1:20" ht="15" customHeight="1">
      <c r="A6" s="35"/>
      <c r="B6" s="1"/>
      <c r="C6" s="1"/>
      <c r="D6" s="1"/>
      <c r="E6" s="1"/>
      <c r="F6" s="1"/>
      <c r="G6" s="1"/>
      <c r="H6" s="1"/>
    </row>
    <row r="7" spans="1:20" ht="15" customHeight="1">
      <c r="A7" s="35"/>
      <c r="B7" s="1"/>
      <c r="C7" s="1"/>
      <c r="D7" s="1"/>
      <c r="E7" s="1"/>
      <c r="F7" s="1"/>
      <c r="G7" s="1"/>
      <c r="H7" s="1"/>
    </row>
    <row r="8" spans="1:20" ht="15" customHeight="1">
      <c r="A8" s="35"/>
      <c r="B8" s="280" t="s">
        <v>10</v>
      </c>
      <c r="C8" s="281"/>
      <c r="D8" s="281"/>
      <c r="E8" s="281"/>
      <c r="F8" s="281"/>
      <c r="G8" s="281"/>
      <c r="H8" s="281"/>
    </row>
    <row r="9" spans="1:20" ht="15" customHeight="1">
      <c r="A9" s="35"/>
      <c r="B9" s="280" t="s">
        <v>79</v>
      </c>
      <c r="C9" s="281"/>
      <c r="D9" s="281"/>
      <c r="E9" s="281"/>
      <c r="F9" s="281"/>
      <c r="G9" s="281"/>
      <c r="H9" s="281"/>
    </row>
    <row r="12" spans="1:20" ht="15" customHeight="1">
      <c r="A12" s="36" t="s">
        <v>58</v>
      </c>
      <c r="B12" s="37" t="s">
        <v>60</v>
      </c>
      <c r="C12" s="37" t="s">
        <v>68</v>
      </c>
      <c r="D12" s="37" t="s">
        <v>59</v>
      </c>
      <c r="E12" s="37" t="s">
        <v>54</v>
      </c>
      <c r="F12" s="37" t="s">
        <v>53</v>
      </c>
      <c r="G12" s="37" t="s">
        <v>80</v>
      </c>
      <c r="H12" s="37" t="s">
        <v>81</v>
      </c>
      <c r="I12" s="37" t="s">
        <v>82</v>
      </c>
    </row>
    <row r="13" spans="1:20" ht="15" customHeight="1">
      <c r="A13" s="6"/>
      <c r="B13" s="6"/>
      <c r="C13" s="6"/>
      <c r="D13" s="6"/>
      <c r="E13" s="38"/>
      <c r="F13" s="8"/>
      <c r="G13" s="6"/>
      <c r="H13" s="6"/>
      <c r="I13" s="6"/>
      <c r="L13" s="1"/>
      <c r="M13" s="1"/>
      <c r="N13" s="1"/>
      <c r="O13" s="1"/>
      <c r="P13" s="1"/>
      <c r="Q13" s="1"/>
      <c r="R13" s="1"/>
      <c r="S13" s="1"/>
      <c r="T13" s="1"/>
    </row>
    <row r="14" spans="1:20" ht="15" customHeight="1">
      <c r="A14" s="6"/>
      <c r="B14" s="6"/>
      <c r="C14" s="6"/>
      <c r="D14" s="6"/>
      <c r="E14" s="38"/>
      <c r="F14" s="8"/>
      <c r="G14" s="6"/>
      <c r="H14" s="6"/>
      <c r="I14" s="6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customHeight="1">
      <c r="A15" s="6"/>
      <c r="B15" s="6"/>
      <c r="C15" s="6"/>
      <c r="D15" s="6"/>
      <c r="E15" s="38"/>
      <c r="F15" s="8"/>
      <c r="G15" s="6"/>
      <c r="H15" s="6"/>
      <c r="I15" s="6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customHeight="1">
      <c r="A16" s="6"/>
      <c r="B16" s="6"/>
      <c r="C16" s="6"/>
      <c r="D16" s="6"/>
      <c r="E16" s="38"/>
      <c r="F16" s="8"/>
      <c r="G16" s="6"/>
      <c r="H16" s="6"/>
      <c r="I16" s="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customHeight="1">
      <c r="A17" s="6"/>
      <c r="B17" s="6"/>
      <c r="C17" s="6"/>
      <c r="D17" s="6"/>
      <c r="E17" s="38"/>
      <c r="F17" s="8"/>
      <c r="G17" s="6"/>
      <c r="H17" s="6"/>
      <c r="I17" s="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customHeight="1">
      <c r="A18" s="6"/>
      <c r="B18" s="6"/>
      <c r="C18" s="6"/>
      <c r="D18" s="6"/>
      <c r="E18" s="38"/>
      <c r="F18" s="8"/>
      <c r="G18" s="6"/>
      <c r="H18" s="6"/>
      <c r="I18" s="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customHeight="1">
      <c r="A19" s="6"/>
      <c r="B19" s="6"/>
      <c r="C19" s="6"/>
      <c r="D19" s="6"/>
      <c r="E19" s="38"/>
      <c r="F19" s="8"/>
      <c r="G19" s="6"/>
      <c r="H19" s="6"/>
      <c r="I19" s="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customHeight="1">
      <c r="A20" s="6"/>
      <c r="B20" s="6"/>
      <c r="C20" s="6"/>
      <c r="D20" s="6"/>
      <c r="E20" s="38"/>
      <c r="F20" s="8"/>
      <c r="G20" s="6"/>
      <c r="H20" s="6"/>
      <c r="I20" s="6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customHeight="1">
      <c r="A21" s="6"/>
      <c r="B21" s="6"/>
      <c r="C21" s="6"/>
      <c r="D21" s="6"/>
      <c r="E21" s="38"/>
      <c r="F21" s="8"/>
      <c r="G21" s="6"/>
      <c r="H21" s="6"/>
      <c r="I21" s="6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customHeight="1">
      <c r="A22" s="6"/>
      <c r="B22" s="6"/>
      <c r="C22" s="6"/>
      <c r="D22" s="6"/>
      <c r="E22" s="38"/>
      <c r="F22" s="8"/>
      <c r="G22" s="6"/>
      <c r="H22" s="6"/>
      <c r="I22" s="6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customHeight="1">
      <c r="A23" s="6"/>
      <c r="B23" s="6"/>
      <c r="C23" s="6"/>
      <c r="D23" s="6"/>
      <c r="E23" s="38"/>
      <c r="F23" s="8"/>
      <c r="G23" s="6"/>
      <c r="H23" s="6"/>
      <c r="I23" s="6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customHeight="1">
      <c r="A24" s="6"/>
      <c r="B24" s="6"/>
      <c r="C24" s="6"/>
      <c r="D24" s="6"/>
      <c r="E24" s="38"/>
      <c r="F24" s="8"/>
      <c r="G24" s="6"/>
      <c r="H24" s="6"/>
      <c r="I24" s="6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customHeight="1">
      <c r="A25" s="6"/>
      <c r="B25" s="6"/>
      <c r="C25" s="6"/>
      <c r="D25" s="6"/>
      <c r="E25" s="38"/>
      <c r="F25" s="8"/>
      <c r="G25" s="6"/>
      <c r="H25" s="6"/>
      <c r="I25" s="6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customHeight="1">
      <c r="A26" s="6"/>
      <c r="B26" s="6"/>
      <c r="C26" s="6"/>
      <c r="D26" s="6"/>
      <c r="E26" s="38"/>
      <c r="F26" s="8"/>
      <c r="G26" s="6"/>
      <c r="H26" s="6"/>
      <c r="I26" s="6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customHeight="1">
      <c r="A27" s="6"/>
      <c r="B27" s="6"/>
      <c r="C27" s="6"/>
      <c r="D27" s="6"/>
      <c r="E27" s="38"/>
      <c r="F27" s="8"/>
      <c r="G27" s="6"/>
      <c r="H27" s="6"/>
      <c r="I27" s="6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customHeight="1">
      <c r="A28" s="6"/>
      <c r="B28" s="6"/>
      <c r="C28" s="6"/>
      <c r="D28" s="6"/>
      <c r="E28" s="38"/>
      <c r="F28" s="8"/>
      <c r="G28" s="6"/>
      <c r="H28" s="6"/>
      <c r="I28" s="6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>
      <c r="A29" s="6"/>
      <c r="B29" s="6"/>
      <c r="C29" s="6"/>
      <c r="D29" s="6"/>
      <c r="E29" s="38"/>
      <c r="F29" s="8"/>
      <c r="G29" s="6"/>
      <c r="H29" s="6"/>
      <c r="I29" s="6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customHeight="1">
      <c r="A30" s="6"/>
      <c r="B30" s="6"/>
      <c r="C30" s="6"/>
      <c r="D30" s="6"/>
      <c r="E30" s="38"/>
      <c r="F30" s="8"/>
      <c r="G30" s="6"/>
      <c r="H30" s="6"/>
      <c r="I30" s="6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customHeight="1">
      <c r="A31" s="6"/>
      <c r="B31" s="6"/>
      <c r="C31" s="6"/>
      <c r="D31" s="6"/>
      <c r="E31" s="38"/>
      <c r="F31" s="8"/>
      <c r="G31" s="6"/>
      <c r="H31" s="6"/>
      <c r="I31" s="6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customHeight="1">
      <c r="A32" s="6"/>
      <c r="B32" s="6"/>
      <c r="C32" s="6"/>
      <c r="D32" s="6"/>
      <c r="E32" s="38"/>
      <c r="F32" s="8"/>
      <c r="G32" s="6"/>
      <c r="H32" s="6"/>
      <c r="I32" s="6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customHeight="1">
      <c r="A33" s="6"/>
      <c r="B33" s="6"/>
      <c r="C33" s="6"/>
      <c r="D33" s="6"/>
      <c r="E33" s="38"/>
      <c r="F33" s="8"/>
      <c r="G33" s="6"/>
      <c r="H33" s="6"/>
      <c r="I33" s="6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customHeight="1">
      <c r="A34" s="6"/>
      <c r="B34" s="6"/>
      <c r="C34" s="6"/>
      <c r="D34" s="6"/>
      <c r="E34" s="38"/>
      <c r="F34" s="8"/>
      <c r="G34" s="6"/>
      <c r="H34" s="6"/>
      <c r="I34" s="6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customHeight="1">
      <c r="A35" s="6"/>
      <c r="B35" s="6"/>
      <c r="C35" s="6"/>
      <c r="D35" s="6"/>
      <c r="E35" s="38"/>
      <c r="F35" s="8"/>
      <c r="G35" s="6"/>
      <c r="H35" s="6"/>
      <c r="I35" s="6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customHeight="1">
      <c r="A36" s="6"/>
      <c r="B36" s="6"/>
      <c r="C36" s="6"/>
      <c r="D36" s="6"/>
      <c r="E36" s="38"/>
      <c r="F36" s="8"/>
      <c r="G36" s="6"/>
      <c r="H36" s="6"/>
      <c r="I36" s="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customHeight="1">
      <c r="A37" s="6"/>
      <c r="B37" s="6"/>
      <c r="C37" s="6"/>
      <c r="D37" s="6"/>
      <c r="E37" s="38"/>
      <c r="F37" s="8"/>
      <c r="G37" s="6"/>
      <c r="H37" s="6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customHeight="1">
      <c r="A38" s="6"/>
      <c r="B38" s="6"/>
      <c r="C38" s="6"/>
      <c r="D38" s="6"/>
      <c r="E38" s="38"/>
      <c r="F38" s="8"/>
      <c r="G38" s="6"/>
      <c r="H38" s="6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6"/>
      <c r="B39" s="6"/>
      <c r="C39" s="6"/>
      <c r="D39" s="6"/>
      <c r="E39" s="38"/>
      <c r="F39" s="8"/>
      <c r="G39" s="6"/>
      <c r="H39" s="6"/>
      <c r="I39" s="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6"/>
      <c r="B40" s="6"/>
      <c r="C40" s="6"/>
      <c r="D40" s="6"/>
      <c r="E40" s="38"/>
      <c r="F40" s="8"/>
      <c r="G40" s="6"/>
      <c r="H40" s="6"/>
      <c r="I40" s="6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6"/>
      <c r="B41" s="6"/>
      <c r="C41" s="6"/>
      <c r="D41" s="6"/>
      <c r="E41" s="38"/>
      <c r="F41" s="8"/>
      <c r="G41" s="6"/>
      <c r="H41" s="6"/>
      <c r="I41" s="6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6"/>
      <c r="B42" s="6"/>
      <c r="C42" s="6"/>
      <c r="D42" s="6"/>
      <c r="E42" s="38"/>
      <c r="F42" s="8"/>
      <c r="G42" s="6"/>
      <c r="H42" s="6"/>
      <c r="I42" s="6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6"/>
      <c r="B43" s="6"/>
      <c r="C43" s="6"/>
      <c r="D43" s="6"/>
      <c r="E43" s="38"/>
      <c r="F43" s="8"/>
      <c r="G43" s="6"/>
      <c r="H43" s="6"/>
      <c r="I43" s="6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6"/>
      <c r="B44" s="6"/>
      <c r="C44" s="6"/>
      <c r="D44" s="6"/>
      <c r="E44" s="38"/>
      <c r="F44" s="8"/>
      <c r="G44" s="6"/>
      <c r="H44" s="6"/>
      <c r="I44" s="6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6"/>
      <c r="B45" s="6"/>
      <c r="C45" s="6"/>
      <c r="D45" s="6"/>
      <c r="E45" s="38"/>
      <c r="F45" s="8"/>
      <c r="G45" s="6"/>
      <c r="H45" s="6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6"/>
      <c r="B46" s="6"/>
      <c r="C46" s="6"/>
      <c r="D46" s="6"/>
      <c r="E46" s="38"/>
      <c r="F46" s="8"/>
      <c r="G46" s="6"/>
      <c r="H46" s="6"/>
      <c r="I46" s="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6"/>
      <c r="B47" s="6"/>
      <c r="C47" s="6"/>
      <c r="D47" s="6"/>
      <c r="E47" s="38"/>
      <c r="F47" s="8"/>
      <c r="G47" s="6"/>
      <c r="H47" s="6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6"/>
      <c r="B48" s="6"/>
      <c r="C48" s="6"/>
      <c r="D48" s="6"/>
      <c r="E48" s="38"/>
      <c r="F48" s="8"/>
      <c r="G48" s="6"/>
      <c r="H48" s="6"/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6"/>
      <c r="B49" s="6"/>
      <c r="C49" s="6"/>
      <c r="D49" s="6"/>
      <c r="E49" s="38"/>
      <c r="F49" s="8"/>
      <c r="G49" s="6"/>
      <c r="H49" s="6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6"/>
      <c r="B50" s="6"/>
      <c r="C50" s="6"/>
      <c r="D50" s="6"/>
      <c r="E50" s="38"/>
      <c r="F50" s="8"/>
      <c r="G50" s="6"/>
      <c r="H50" s="6"/>
      <c r="I50" s="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6"/>
      <c r="B51" s="6"/>
      <c r="C51" s="6"/>
      <c r="D51" s="6"/>
      <c r="E51" s="38"/>
      <c r="F51" s="8"/>
      <c r="G51" s="6"/>
      <c r="H51" s="6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6"/>
      <c r="B52" s="6"/>
      <c r="C52" s="6"/>
      <c r="D52" s="6"/>
      <c r="E52" s="38"/>
      <c r="F52" s="8"/>
      <c r="G52" s="6"/>
      <c r="H52" s="6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6"/>
      <c r="B53" s="6"/>
      <c r="C53" s="6"/>
      <c r="D53" s="6"/>
      <c r="E53" s="38"/>
      <c r="F53" s="8"/>
      <c r="G53" s="6"/>
      <c r="H53" s="6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6"/>
      <c r="B54" s="6"/>
      <c r="C54" s="6"/>
      <c r="D54" s="6"/>
      <c r="E54" s="38"/>
      <c r="F54" s="8"/>
      <c r="G54" s="6"/>
      <c r="H54" s="6"/>
      <c r="I54" s="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6"/>
      <c r="B55" s="6"/>
      <c r="C55" s="6"/>
      <c r="D55" s="6"/>
      <c r="E55" s="6"/>
      <c r="F55" s="8"/>
      <c r="G55" s="6"/>
      <c r="H55" s="6"/>
      <c r="I55" s="6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6"/>
      <c r="B56" s="6"/>
      <c r="C56" s="6"/>
      <c r="D56" s="6"/>
      <c r="E56" s="38"/>
      <c r="F56" s="8"/>
      <c r="G56" s="6"/>
      <c r="H56" s="6"/>
      <c r="I56" s="6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6"/>
      <c r="B57" s="6"/>
      <c r="C57" s="6"/>
      <c r="D57" s="6"/>
      <c r="E57" s="38"/>
      <c r="F57" s="8"/>
      <c r="G57" s="6"/>
      <c r="H57" s="6"/>
      <c r="I57" s="6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6"/>
      <c r="B58" s="6"/>
      <c r="C58" s="6"/>
      <c r="D58" s="6"/>
      <c r="E58" s="38"/>
      <c r="F58" s="8"/>
      <c r="G58" s="6"/>
      <c r="H58" s="6"/>
      <c r="I58" s="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6"/>
      <c r="B59" s="6"/>
      <c r="C59" s="6"/>
      <c r="D59" s="6"/>
      <c r="E59" s="38"/>
      <c r="F59" s="8"/>
      <c r="G59" s="6"/>
      <c r="H59" s="6"/>
      <c r="I59" s="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6"/>
      <c r="B60" s="6"/>
      <c r="C60" s="6"/>
      <c r="D60" s="6"/>
      <c r="E60" s="38"/>
      <c r="F60" s="8"/>
      <c r="G60" s="6"/>
      <c r="H60" s="6"/>
      <c r="I60" s="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6"/>
      <c r="B61" s="6"/>
      <c r="C61" s="6"/>
      <c r="D61" s="6"/>
      <c r="E61" s="38"/>
      <c r="F61" s="8"/>
      <c r="G61" s="6"/>
      <c r="H61" s="6"/>
      <c r="I61" s="6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6"/>
      <c r="B62" s="6"/>
      <c r="C62" s="6"/>
      <c r="D62" s="6"/>
      <c r="E62" s="6"/>
      <c r="F62" s="8"/>
      <c r="G62" s="6"/>
      <c r="H62" s="6"/>
      <c r="I62" s="6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6"/>
      <c r="B63" s="6"/>
      <c r="C63" s="6"/>
      <c r="D63" s="6"/>
      <c r="E63" s="38"/>
      <c r="F63" s="8"/>
      <c r="G63" s="6"/>
      <c r="H63" s="6"/>
      <c r="I63" s="6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6"/>
      <c r="B64" s="6"/>
      <c r="C64" s="6"/>
      <c r="D64" s="6"/>
      <c r="E64" s="6"/>
      <c r="F64" s="8"/>
      <c r="G64" s="6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6"/>
      <c r="B65" s="6"/>
      <c r="C65" s="6"/>
      <c r="D65" s="6"/>
      <c r="E65" s="6"/>
      <c r="F65" s="8"/>
      <c r="G65" s="6"/>
      <c r="H65" s="6"/>
      <c r="I65" s="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6"/>
      <c r="B66" s="6"/>
      <c r="C66" s="6"/>
      <c r="D66" s="6"/>
      <c r="E66" s="6"/>
      <c r="F66" s="8"/>
      <c r="G66" s="6"/>
      <c r="H66" s="6"/>
      <c r="I66" s="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6"/>
      <c r="B67" s="6"/>
      <c r="C67" s="6"/>
      <c r="D67" s="6"/>
      <c r="E67" s="6"/>
      <c r="F67" s="8"/>
      <c r="G67" s="6"/>
      <c r="H67" s="6"/>
      <c r="I67" s="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6"/>
      <c r="B68" s="6"/>
      <c r="C68" s="6"/>
      <c r="D68" s="6"/>
      <c r="E68" s="6"/>
      <c r="F68" s="8"/>
      <c r="G68" s="6"/>
      <c r="H68" s="6"/>
      <c r="I68" s="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6"/>
      <c r="B69" s="6"/>
      <c r="C69" s="6"/>
      <c r="D69" s="6"/>
      <c r="E69" s="6"/>
      <c r="F69" s="8"/>
      <c r="G69" s="6"/>
      <c r="H69" s="6"/>
      <c r="I69" s="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6"/>
      <c r="B70" s="6"/>
      <c r="C70" s="6"/>
      <c r="D70" s="6"/>
      <c r="E70" s="6"/>
      <c r="F70" s="8"/>
      <c r="G70" s="6"/>
      <c r="H70" s="6"/>
      <c r="I70" s="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6"/>
      <c r="B71" s="6"/>
      <c r="C71" s="6"/>
      <c r="D71" s="6"/>
      <c r="E71" s="38"/>
      <c r="F71" s="8"/>
      <c r="G71" s="6"/>
      <c r="H71" s="6"/>
      <c r="I71" s="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6"/>
      <c r="B72" s="6"/>
      <c r="C72" s="6"/>
      <c r="D72" s="6"/>
      <c r="E72" s="6"/>
      <c r="F72" s="8"/>
      <c r="G72" s="6"/>
      <c r="H72" s="6"/>
      <c r="I72" s="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6"/>
      <c r="B73" s="6"/>
      <c r="C73" s="6"/>
      <c r="D73" s="6"/>
      <c r="E73" s="38"/>
      <c r="F73" s="8"/>
      <c r="G73" s="6"/>
      <c r="H73" s="6"/>
      <c r="I73" s="6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6"/>
      <c r="B74" s="6"/>
      <c r="C74" s="6"/>
      <c r="D74" s="6"/>
      <c r="E74" s="38"/>
      <c r="F74" s="8"/>
      <c r="G74" s="6"/>
      <c r="H74" s="6"/>
      <c r="I74" s="6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6"/>
      <c r="B75" s="6"/>
      <c r="C75" s="6"/>
      <c r="D75" s="6"/>
      <c r="E75" s="6"/>
      <c r="F75" s="8"/>
      <c r="G75" s="6"/>
      <c r="H75" s="6"/>
      <c r="I75" s="6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6"/>
      <c r="B76" s="6"/>
      <c r="C76" s="6"/>
      <c r="D76" s="6"/>
      <c r="E76" s="6"/>
      <c r="F76" s="8"/>
      <c r="G76" s="6"/>
      <c r="H76" s="6"/>
      <c r="I76" s="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6"/>
      <c r="B77" s="6"/>
      <c r="C77" s="6"/>
      <c r="D77" s="6"/>
      <c r="E77" s="6"/>
      <c r="F77" s="8"/>
      <c r="G77" s="6"/>
      <c r="H77" s="6"/>
      <c r="I77" s="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6"/>
      <c r="B78" s="6"/>
      <c r="C78" s="6"/>
      <c r="D78" s="6"/>
      <c r="E78" s="6"/>
      <c r="F78" s="8"/>
      <c r="G78" s="6"/>
      <c r="H78" s="6"/>
      <c r="I78" s="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6"/>
      <c r="B79" s="6"/>
      <c r="C79" s="6"/>
      <c r="D79" s="6"/>
      <c r="E79" s="6"/>
      <c r="F79" s="8"/>
      <c r="G79" s="6"/>
      <c r="H79" s="6"/>
      <c r="I79" s="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6"/>
      <c r="B80" s="6"/>
      <c r="C80" s="6"/>
      <c r="D80" s="6"/>
      <c r="E80" s="38"/>
      <c r="F80" s="8"/>
      <c r="G80" s="6"/>
      <c r="H80" s="6"/>
      <c r="I80" s="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6"/>
      <c r="B81" s="6"/>
      <c r="C81" s="6"/>
      <c r="D81" s="6"/>
      <c r="E81" s="6"/>
      <c r="F81" s="8"/>
      <c r="G81" s="6"/>
      <c r="H81" s="6"/>
      <c r="I81" s="6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6"/>
      <c r="B82" s="6"/>
      <c r="C82" s="6"/>
      <c r="D82" s="6"/>
      <c r="E82" s="6"/>
      <c r="F82" s="8"/>
      <c r="G82" s="6"/>
      <c r="H82" s="6"/>
      <c r="I82" s="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6"/>
      <c r="B83" s="6"/>
      <c r="C83" s="6"/>
      <c r="D83" s="6"/>
      <c r="E83" s="6"/>
      <c r="F83" s="8"/>
      <c r="G83" s="6"/>
      <c r="H83" s="6"/>
      <c r="I83" s="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6"/>
      <c r="B84" s="6"/>
      <c r="C84" s="6"/>
      <c r="D84" s="6"/>
      <c r="E84" s="6"/>
      <c r="F84" s="8"/>
      <c r="G84" s="6"/>
      <c r="H84" s="6"/>
      <c r="I84" s="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6"/>
      <c r="B85" s="6"/>
      <c r="C85" s="6"/>
      <c r="D85" s="6"/>
      <c r="E85" s="6"/>
      <c r="F85" s="8"/>
      <c r="G85" s="6"/>
      <c r="H85" s="6"/>
      <c r="I85" s="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6"/>
      <c r="B86" s="6"/>
      <c r="C86" s="6"/>
      <c r="D86" s="6"/>
      <c r="E86" s="6"/>
      <c r="F86" s="8"/>
      <c r="G86" s="6"/>
      <c r="H86" s="6"/>
      <c r="I86" s="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6"/>
      <c r="B87" s="6"/>
      <c r="C87" s="6"/>
      <c r="D87" s="6"/>
      <c r="E87" s="38"/>
      <c r="F87" s="8"/>
      <c r="G87" s="6"/>
      <c r="H87" s="6"/>
      <c r="I87" s="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6"/>
      <c r="B88" s="6"/>
      <c r="C88" s="6"/>
      <c r="D88" s="6"/>
      <c r="E88" s="6"/>
      <c r="F88" s="8"/>
      <c r="G88" s="6"/>
      <c r="H88" s="6"/>
      <c r="I88" s="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6"/>
      <c r="B89" s="6"/>
      <c r="C89" s="6"/>
      <c r="D89" s="6"/>
      <c r="E89" s="6"/>
      <c r="F89" s="8"/>
      <c r="G89" s="6"/>
      <c r="H89" s="6"/>
      <c r="I89" s="6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6"/>
      <c r="B90" s="6"/>
      <c r="C90" s="6"/>
      <c r="D90" s="6"/>
      <c r="E90" s="6"/>
      <c r="F90" s="8"/>
      <c r="G90" s="6"/>
      <c r="H90" s="6"/>
      <c r="I90" s="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8"/>
      <c r="B91" s="6"/>
      <c r="C91" s="6"/>
      <c r="D91" s="6"/>
      <c r="E91" s="6"/>
      <c r="F91" s="8"/>
      <c r="G91" s="6"/>
      <c r="H91" s="6"/>
      <c r="I91" s="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6"/>
      <c r="B92" s="6"/>
      <c r="C92" s="6"/>
      <c r="D92" s="6"/>
      <c r="E92" s="6"/>
      <c r="F92" s="8"/>
      <c r="G92" s="6"/>
      <c r="H92" s="6"/>
      <c r="I92" s="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6"/>
      <c r="B93" s="6"/>
      <c r="C93" s="6"/>
      <c r="D93" s="6"/>
      <c r="E93" s="6"/>
      <c r="F93" s="8"/>
      <c r="G93" s="6"/>
      <c r="H93" s="6"/>
      <c r="I93" s="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6"/>
      <c r="B94" s="6"/>
      <c r="C94" s="6"/>
      <c r="D94" s="6"/>
      <c r="E94" s="38"/>
      <c r="F94" s="8"/>
      <c r="G94" s="6"/>
      <c r="H94" s="6"/>
      <c r="I94" s="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6"/>
      <c r="B95" s="6"/>
      <c r="C95" s="6"/>
      <c r="D95" s="6"/>
      <c r="E95" s="6"/>
      <c r="F95" s="8"/>
      <c r="G95" s="6"/>
      <c r="H95" s="6"/>
      <c r="I95" s="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6"/>
      <c r="B96" s="6"/>
      <c r="C96" s="6"/>
      <c r="D96" s="6"/>
      <c r="E96" s="6"/>
      <c r="F96" s="8"/>
      <c r="G96" s="6"/>
      <c r="H96" s="6"/>
      <c r="I96" s="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6"/>
      <c r="B97" s="6"/>
      <c r="C97" s="6"/>
      <c r="D97" s="6"/>
      <c r="E97" s="6"/>
      <c r="F97" s="8"/>
      <c r="G97" s="6"/>
      <c r="H97" s="6"/>
      <c r="I97" s="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6"/>
      <c r="B98" s="6"/>
      <c r="C98" s="6"/>
      <c r="D98" s="6"/>
      <c r="E98" s="6"/>
      <c r="F98" s="8"/>
      <c r="G98" s="6"/>
      <c r="H98" s="6"/>
      <c r="I98" s="6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38"/>
      <c r="B99" s="6"/>
      <c r="C99" s="6"/>
      <c r="D99" s="6"/>
      <c r="E99" s="6"/>
      <c r="F99" s="8"/>
      <c r="G99" s="6"/>
      <c r="H99" s="6"/>
      <c r="I99" s="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8"/>
      <c r="B100" s="6"/>
      <c r="C100" s="6"/>
      <c r="D100" s="6"/>
      <c r="E100" s="6"/>
      <c r="F100" s="8"/>
      <c r="G100" s="6"/>
      <c r="H100" s="6"/>
      <c r="I100" s="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6"/>
      <c r="B101" s="6"/>
      <c r="C101" s="6"/>
      <c r="D101" s="6"/>
      <c r="E101" s="6"/>
      <c r="F101" s="8"/>
      <c r="G101" s="6"/>
      <c r="H101" s="6"/>
      <c r="I101" s="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6"/>
      <c r="B102" s="6"/>
      <c r="C102" s="6"/>
      <c r="D102" s="6"/>
      <c r="E102" s="6"/>
      <c r="F102" s="8"/>
      <c r="G102" s="6"/>
      <c r="H102" s="6"/>
      <c r="I102" s="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6"/>
      <c r="B103" s="6"/>
      <c r="C103" s="6"/>
      <c r="D103" s="6"/>
      <c r="E103" s="6"/>
      <c r="F103" s="8"/>
      <c r="G103" s="6"/>
      <c r="H103" s="6"/>
      <c r="I103" s="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6"/>
      <c r="B104" s="6"/>
      <c r="C104" s="6"/>
      <c r="D104" s="6"/>
      <c r="E104" s="6"/>
      <c r="F104" s="8"/>
      <c r="G104" s="6"/>
      <c r="H104" s="6"/>
      <c r="I104" s="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6"/>
      <c r="B105" s="6"/>
      <c r="C105" s="6"/>
      <c r="D105" s="6"/>
      <c r="E105" s="6"/>
      <c r="F105" s="8"/>
      <c r="G105" s="6"/>
      <c r="H105" s="6"/>
      <c r="I105" s="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6"/>
      <c r="B106" s="6"/>
      <c r="C106" s="6"/>
      <c r="D106" s="6"/>
      <c r="E106" s="38"/>
      <c r="F106" s="8"/>
      <c r="G106" s="6"/>
      <c r="H106" s="6"/>
      <c r="I106" s="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6"/>
      <c r="B107" s="6"/>
      <c r="C107" s="6"/>
      <c r="D107" s="6"/>
      <c r="E107" s="6"/>
      <c r="F107" s="8"/>
      <c r="G107" s="6"/>
      <c r="H107" s="6"/>
      <c r="I107" s="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6"/>
      <c r="B108" s="6"/>
      <c r="C108" s="6"/>
      <c r="D108" s="6"/>
      <c r="E108" s="6"/>
      <c r="F108" s="8"/>
      <c r="G108" s="6"/>
      <c r="H108" s="6"/>
      <c r="I108" s="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6"/>
      <c r="B109" s="6"/>
      <c r="C109" s="6"/>
      <c r="D109" s="6"/>
      <c r="E109" s="6"/>
      <c r="F109" s="8"/>
      <c r="G109" s="6"/>
      <c r="H109" s="6"/>
      <c r="I109" s="6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6"/>
      <c r="B110" s="6"/>
      <c r="C110" s="6"/>
      <c r="D110" s="6"/>
      <c r="E110" s="6"/>
      <c r="F110" s="8"/>
      <c r="G110" s="6"/>
      <c r="H110" s="6"/>
      <c r="I110" s="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6"/>
      <c r="B111" s="6"/>
      <c r="C111" s="6"/>
      <c r="D111" s="6"/>
      <c r="E111" s="6"/>
      <c r="F111" s="8"/>
      <c r="G111" s="6"/>
      <c r="H111" s="6"/>
      <c r="I111" s="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6"/>
      <c r="B112" s="6"/>
      <c r="C112" s="6"/>
      <c r="D112" s="6"/>
      <c r="E112" s="6"/>
      <c r="F112" s="8"/>
      <c r="G112" s="6"/>
      <c r="H112" s="6"/>
      <c r="I112" s="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6"/>
      <c r="B113" s="6"/>
      <c r="C113" s="6"/>
      <c r="D113" s="6"/>
      <c r="E113" s="6"/>
      <c r="F113" s="8"/>
      <c r="G113" s="6"/>
      <c r="H113" s="6"/>
      <c r="I113" s="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6"/>
      <c r="B114" s="6"/>
      <c r="C114" s="6"/>
      <c r="D114" s="6"/>
      <c r="E114" s="6"/>
      <c r="F114" s="8"/>
      <c r="G114" s="6"/>
      <c r="H114" s="6"/>
      <c r="I114" s="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6"/>
      <c r="B115" s="6"/>
      <c r="C115" s="6"/>
      <c r="D115" s="6"/>
      <c r="E115" s="38"/>
      <c r="F115" s="8"/>
      <c r="G115" s="6"/>
      <c r="H115" s="6"/>
      <c r="I115" s="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6"/>
      <c r="B116" s="6"/>
      <c r="C116" s="6"/>
      <c r="D116" s="6"/>
      <c r="E116" s="6"/>
      <c r="F116" s="8"/>
      <c r="G116" s="6"/>
      <c r="H116" s="6"/>
      <c r="I116" s="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6"/>
      <c r="B117" s="6"/>
      <c r="C117" s="6"/>
      <c r="D117" s="6"/>
      <c r="E117" s="38"/>
      <c r="F117" s="8"/>
      <c r="G117" s="6"/>
      <c r="H117" s="6"/>
      <c r="I117" s="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6"/>
      <c r="B118" s="6"/>
      <c r="C118" s="6"/>
      <c r="D118" s="6"/>
      <c r="E118" s="6"/>
      <c r="F118" s="8"/>
      <c r="G118" s="6"/>
      <c r="H118" s="6"/>
      <c r="I118" s="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6"/>
      <c r="B119" s="6"/>
      <c r="C119" s="6"/>
      <c r="D119" s="6"/>
      <c r="E119" s="6"/>
      <c r="F119" s="8"/>
      <c r="G119" s="6"/>
      <c r="H119" s="6"/>
      <c r="I119" s="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6"/>
      <c r="B120" s="6"/>
      <c r="C120" s="6"/>
      <c r="D120" s="6"/>
      <c r="E120" s="38"/>
      <c r="F120" s="8"/>
      <c r="G120" s="6"/>
      <c r="H120" s="6"/>
      <c r="I120" s="6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6"/>
      <c r="B121" s="6"/>
      <c r="C121" s="6"/>
      <c r="D121" s="6"/>
      <c r="E121" s="6"/>
      <c r="F121" s="8"/>
      <c r="G121" s="6"/>
      <c r="H121" s="6"/>
      <c r="I121" s="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6"/>
      <c r="B122" s="6"/>
      <c r="C122" s="6"/>
      <c r="D122" s="6"/>
      <c r="E122" s="6"/>
      <c r="F122" s="8"/>
      <c r="G122" s="6"/>
      <c r="H122" s="6"/>
      <c r="I122" s="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6"/>
      <c r="B123" s="6"/>
      <c r="C123" s="6"/>
      <c r="D123" s="6"/>
      <c r="E123" s="6"/>
      <c r="F123" s="8"/>
      <c r="G123" s="6"/>
      <c r="H123" s="6"/>
      <c r="I123" s="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6"/>
      <c r="B124" s="6"/>
      <c r="C124" s="6"/>
      <c r="D124" s="6"/>
      <c r="E124" s="38"/>
      <c r="F124" s="8"/>
      <c r="G124" s="6"/>
      <c r="H124" s="6"/>
      <c r="I124" s="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6"/>
      <c r="B125" s="6"/>
      <c r="C125" s="6"/>
      <c r="D125" s="6"/>
      <c r="E125" s="6"/>
      <c r="F125" s="8"/>
      <c r="G125" s="6"/>
      <c r="H125" s="6"/>
      <c r="I125" s="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6"/>
      <c r="B126" s="6"/>
      <c r="C126" s="6"/>
      <c r="D126" s="6"/>
      <c r="E126" s="6"/>
      <c r="F126" s="8"/>
      <c r="G126" s="6"/>
      <c r="H126" s="6"/>
      <c r="I126" s="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6"/>
      <c r="B127" s="6"/>
      <c r="C127" s="6"/>
      <c r="D127" s="6"/>
      <c r="E127" s="6"/>
      <c r="F127" s="8"/>
      <c r="G127" s="6"/>
      <c r="H127" s="6"/>
      <c r="I127" s="6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6"/>
      <c r="B128" s="6"/>
      <c r="C128" s="6"/>
      <c r="D128" s="6"/>
      <c r="E128" s="6"/>
      <c r="F128" s="8"/>
      <c r="G128" s="6"/>
      <c r="H128" s="6"/>
      <c r="I128" s="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6"/>
      <c r="B129" s="6"/>
      <c r="C129" s="6"/>
      <c r="D129" s="6"/>
      <c r="E129" s="38"/>
      <c r="F129" s="8"/>
      <c r="G129" s="6"/>
      <c r="H129" s="6"/>
      <c r="I129" s="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6"/>
      <c r="B130" s="6"/>
      <c r="C130" s="6"/>
      <c r="D130" s="6"/>
      <c r="E130" s="6"/>
      <c r="F130" s="8"/>
      <c r="G130" s="6"/>
      <c r="H130" s="6"/>
      <c r="I130" s="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6"/>
      <c r="B131" s="6"/>
      <c r="C131" s="6"/>
      <c r="D131" s="6"/>
      <c r="E131" s="6"/>
      <c r="F131" s="8"/>
      <c r="G131" s="6"/>
      <c r="H131" s="6"/>
      <c r="I131" s="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6"/>
      <c r="B132" s="6"/>
      <c r="C132" s="6"/>
      <c r="D132" s="6"/>
      <c r="E132" s="6"/>
      <c r="F132" s="8"/>
      <c r="G132" s="6"/>
      <c r="H132" s="6"/>
      <c r="I132" s="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6"/>
      <c r="B133" s="6"/>
      <c r="C133" s="6"/>
      <c r="D133" s="6"/>
      <c r="E133" s="6"/>
      <c r="F133" s="8"/>
      <c r="G133" s="6"/>
      <c r="H133" s="6"/>
      <c r="I133" s="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6"/>
      <c r="B134" s="6"/>
      <c r="C134" s="6"/>
      <c r="D134" s="6"/>
      <c r="E134" s="38"/>
      <c r="F134" s="8"/>
      <c r="G134" s="6"/>
      <c r="H134" s="6"/>
      <c r="I134" s="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6"/>
      <c r="B135" s="6"/>
      <c r="C135" s="6"/>
      <c r="D135" s="6"/>
      <c r="E135" s="38"/>
      <c r="F135" s="8"/>
      <c r="G135" s="6"/>
      <c r="H135" s="6"/>
      <c r="I135" s="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6"/>
      <c r="B136" s="6"/>
      <c r="C136" s="6"/>
      <c r="D136" s="6"/>
      <c r="E136" s="6"/>
      <c r="F136" s="8"/>
      <c r="G136" s="6"/>
      <c r="H136" s="6"/>
      <c r="I136" s="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6"/>
      <c r="B137" s="6"/>
      <c r="C137" s="6"/>
      <c r="D137" s="6"/>
      <c r="E137" s="6"/>
      <c r="F137" s="8"/>
      <c r="G137" s="6"/>
      <c r="H137" s="6"/>
      <c r="I137" s="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6"/>
      <c r="B138" s="6"/>
      <c r="C138" s="6"/>
      <c r="D138" s="6"/>
      <c r="E138" s="6"/>
      <c r="F138" s="8"/>
      <c r="G138" s="6"/>
      <c r="H138" s="6"/>
      <c r="I138" s="6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6"/>
      <c r="B139" s="6"/>
      <c r="C139" s="6"/>
      <c r="D139" s="6"/>
      <c r="E139" s="6"/>
      <c r="F139" s="8"/>
      <c r="G139" s="6"/>
      <c r="H139" s="6"/>
      <c r="I139" s="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6"/>
      <c r="B140" s="6"/>
      <c r="C140" s="6"/>
      <c r="D140" s="6"/>
      <c r="E140" s="6"/>
      <c r="F140" s="8"/>
      <c r="G140" s="6"/>
      <c r="H140" s="6"/>
      <c r="I140" s="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6"/>
      <c r="B141" s="6"/>
      <c r="C141" s="6"/>
      <c r="D141" s="6"/>
      <c r="E141" s="6"/>
      <c r="F141" s="8"/>
      <c r="G141" s="6"/>
      <c r="H141" s="6"/>
      <c r="I141" s="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6"/>
      <c r="B142" s="6"/>
      <c r="C142" s="6"/>
      <c r="D142" s="6"/>
      <c r="E142" s="6"/>
      <c r="F142" s="8"/>
      <c r="G142" s="6"/>
      <c r="H142" s="6"/>
      <c r="I142" s="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6"/>
      <c r="B143" s="6"/>
      <c r="C143" s="6"/>
      <c r="D143" s="6"/>
      <c r="E143" s="6"/>
      <c r="F143" s="8"/>
      <c r="G143" s="6"/>
      <c r="H143" s="6"/>
      <c r="I143" s="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6"/>
      <c r="B144" s="6"/>
      <c r="C144" s="6"/>
      <c r="D144" s="6"/>
      <c r="E144" s="38"/>
      <c r="F144" s="8"/>
      <c r="G144" s="6"/>
      <c r="H144" s="6"/>
      <c r="I144" s="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6"/>
      <c r="B145" s="6"/>
      <c r="C145" s="6"/>
      <c r="D145" s="6"/>
      <c r="E145" s="38"/>
      <c r="F145" s="8"/>
      <c r="G145" s="6"/>
      <c r="H145" s="6"/>
      <c r="I145" s="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 s="6"/>
      <c r="B146" s="6"/>
      <c r="C146" s="6"/>
      <c r="D146" s="6"/>
      <c r="E146" s="6"/>
      <c r="F146" s="8"/>
      <c r="G146" s="6"/>
      <c r="H146" s="6"/>
      <c r="I146" s="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6"/>
      <c r="B147" s="6"/>
      <c r="C147" s="6"/>
      <c r="D147" s="6"/>
      <c r="E147" s="6"/>
      <c r="F147" s="8"/>
      <c r="G147" s="6"/>
      <c r="H147" s="6"/>
      <c r="I147" s="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A148" s="6"/>
      <c r="B148" s="6"/>
      <c r="C148" s="6"/>
      <c r="D148" s="6"/>
      <c r="E148" s="6"/>
      <c r="F148" s="8"/>
      <c r="G148" s="6"/>
      <c r="H148" s="6"/>
      <c r="I148" s="6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6"/>
      <c r="B149" s="6"/>
      <c r="C149" s="6"/>
      <c r="D149" s="6"/>
      <c r="E149" s="38"/>
      <c r="F149" s="8"/>
      <c r="G149" s="6"/>
      <c r="H149" s="6"/>
      <c r="I149" s="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A150" s="6"/>
      <c r="B150" s="6"/>
      <c r="C150" s="6"/>
      <c r="D150" s="6"/>
      <c r="E150" s="38"/>
      <c r="F150" s="8"/>
      <c r="G150" s="6"/>
      <c r="H150" s="6"/>
      <c r="I150" s="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A151" s="6"/>
      <c r="B151" s="6"/>
      <c r="C151" s="6"/>
      <c r="D151" s="6"/>
      <c r="E151" s="6"/>
      <c r="F151" s="8"/>
      <c r="G151" s="6"/>
      <c r="H151" s="6"/>
      <c r="I151" s="6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>
      <c r="A152" s="6"/>
      <c r="B152" s="6"/>
      <c r="C152" s="6"/>
      <c r="D152" s="6"/>
      <c r="E152" s="6"/>
      <c r="F152" s="8"/>
      <c r="G152" s="6"/>
      <c r="H152" s="6"/>
      <c r="I152" s="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A153" s="6"/>
      <c r="B153" s="6"/>
      <c r="C153" s="6"/>
      <c r="D153" s="6"/>
      <c r="E153" s="6"/>
      <c r="F153" s="8"/>
      <c r="G153" s="6"/>
      <c r="H153" s="6"/>
      <c r="I153" s="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>
      <c r="A154" s="6"/>
      <c r="B154" s="6"/>
      <c r="C154" s="6"/>
      <c r="D154" s="6"/>
      <c r="E154" s="38"/>
      <c r="F154" s="8"/>
      <c r="G154" s="6"/>
      <c r="H154" s="6"/>
      <c r="I154" s="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A155" s="6"/>
      <c r="B155" s="6"/>
      <c r="C155" s="6"/>
      <c r="D155" s="6"/>
      <c r="E155" s="6"/>
      <c r="F155" s="8"/>
      <c r="G155" s="6"/>
      <c r="H155" s="6"/>
      <c r="I155" s="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A156" s="6"/>
      <c r="B156" s="6"/>
      <c r="C156" s="6"/>
      <c r="D156" s="6"/>
      <c r="E156" s="6"/>
      <c r="F156" s="8"/>
      <c r="G156" s="6"/>
      <c r="H156" s="6"/>
      <c r="I156" s="6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6"/>
      <c r="B157" s="6"/>
      <c r="C157" s="6"/>
      <c r="D157" s="6"/>
      <c r="E157" s="6"/>
      <c r="F157" s="8"/>
      <c r="G157" s="6"/>
      <c r="H157" s="6"/>
      <c r="I157" s="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A158" s="6"/>
      <c r="B158" s="6"/>
      <c r="C158" s="6"/>
      <c r="D158" s="6"/>
      <c r="E158" s="6"/>
      <c r="F158" s="8"/>
      <c r="G158" s="6"/>
      <c r="H158" s="6"/>
      <c r="I158" s="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6"/>
      <c r="B159" s="6"/>
      <c r="C159" s="6"/>
      <c r="D159" s="6"/>
      <c r="E159" s="6"/>
      <c r="F159" s="8"/>
      <c r="G159" s="6"/>
      <c r="H159" s="6"/>
      <c r="I159" s="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A160" s="6"/>
      <c r="B160" s="6"/>
      <c r="C160" s="6"/>
      <c r="D160" s="6"/>
      <c r="E160" s="6"/>
      <c r="F160" s="8"/>
      <c r="G160" s="6"/>
      <c r="H160" s="6"/>
      <c r="I160" s="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>
      <c r="A161" s="6"/>
      <c r="B161" s="6"/>
      <c r="C161" s="6"/>
      <c r="D161" s="6"/>
      <c r="E161" s="38"/>
      <c r="F161" s="8"/>
      <c r="G161" s="6"/>
      <c r="H161" s="6"/>
      <c r="I161" s="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6"/>
      <c r="B162" s="6"/>
      <c r="C162" s="6"/>
      <c r="D162" s="6"/>
      <c r="E162" s="6"/>
      <c r="F162" s="8"/>
      <c r="G162" s="6"/>
      <c r="H162" s="6"/>
      <c r="I162" s="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6"/>
      <c r="B163" s="6"/>
      <c r="C163" s="6"/>
      <c r="D163" s="6"/>
      <c r="E163" s="6"/>
      <c r="F163" s="8"/>
      <c r="G163" s="6"/>
      <c r="H163" s="6"/>
      <c r="I163" s="6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6"/>
      <c r="B164" s="6"/>
      <c r="C164" s="6"/>
      <c r="D164" s="6"/>
      <c r="E164" s="6"/>
      <c r="F164" s="8"/>
      <c r="G164" s="6"/>
      <c r="H164" s="6"/>
      <c r="I164" s="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6"/>
      <c r="B165" s="6"/>
      <c r="C165" s="6"/>
      <c r="D165" s="6"/>
      <c r="E165" s="6"/>
      <c r="F165" s="8"/>
      <c r="G165" s="6"/>
      <c r="H165" s="6"/>
      <c r="I165" s="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A166" s="6"/>
      <c r="B166" s="6"/>
      <c r="C166" s="6"/>
      <c r="D166" s="6"/>
      <c r="E166" s="6"/>
      <c r="F166" s="8"/>
      <c r="G166" s="6"/>
      <c r="H166" s="6"/>
      <c r="I166" s="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6"/>
      <c r="B167" s="6"/>
      <c r="C167" s="6"/>
      <c r="D167" s="6"/>
      <c r="E167" s="6"/>
      <c r="F167" s="8"/>
      <c r="G167" s="6"/>
      <c r="H167" s="6"/>
      <c r="I167" s="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>
      <c r="A168" s="6"/>
      <c r="B168" s="6"/>
      <c r="C168" s="6"/>
      <c r="D168" s="6"/>
      <c r="E168" s="6"/>
      <c r="F168" s="8"/>
      <c r="G168" s="6"/>
      <c r="H168" s="6"/>
      <c r="I168" s="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>
      <c r="A169" s="6"/>
      <c r="B169" s="6"/>
      <c r="C169" s="6"/>
      <c r="D169" s="6"/>
      <c r="E169" s="38"/>
      <c r="F169" s="8"/>
      <c r="G169" s="6"/>
      <c r="H169" s="6"/>
      <c r="I169" s="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>
      <c r="A170" s="6"/>
      <c r="B170" s="6"/>
      <c r="C170" s="6"/>
      <c r="D170" s="6"/>
      <c r="E170" s="6"/>
      <c r="F170" s="8"/>
      <c r="G170" s="6"/>
      <c r="H170" s="6"/>
      <c r="I170" s="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>
      <c r="A171" s="6"/>
      <c r="B171" s="6"/>
      <c r="C171" s="6"/>
      <c r="D171" s="6"/>
      <c r="E171" s="6"/>
      <c r="F171" s="8"/>
      <c r="G171" s="6"/>
      <c r="H171" s="6"/>
      <c r="I171" s="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>
      <c r="A172" s="6"/>
      <c r="B172" s="6"/>
      <c r="C172" s="6"/>
      <c r="D172" s="6"/>
      <c r="E172" s="6"/>
      <c r="F172" s="8"/>
      <c r="G172" s="6"/>
      <c r="H172" s="6"/>
      <c r="I172" s="6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>
      <c r="A173" s="6"/>
      <c r="B173" s="6"/>
      <c r="C173" s="6"/>
      <c r="D173" s="6"/>
      <c r="E173" s="6"/>
      <c r="F173" s="8"/>
      <c r="G173" s="6"/>
      <c r="H173" s="6"/>
      <c r="I173" s="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>
      <c r="A174" s="6"/>
      <c r="B174" s="6"/>
      <c r="C174" s="6"/>
      <c r="D174" s="6"/>
      <c r="E174" s="6"/>
      <c r="F174" s="8"/>
      <c r="G174" s="6"/>
      <c r="H174" s="6"/>
      <c r="I174" s="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>
      <c r="A175" s="6"/>
      <c r="B175" s="6"/>
      <c r="C175" s="6"/>
      <c r="D175" s="6"/>
      <c r="E175" s="6"/>
      <c r="F175" s="8"/>
      <c r="G175" s="6"/>
      <c r="H175" s="6"/>
      <c r="I175" s="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>
      <c r="A176" s="6"/>
      <c r="B176" s="6"/>
      <c r="C176" s="6"/>
      <c r="D176" s="6"/>
      <c r="E176" s="6"/>
      <c r="F176" s="8"/>
      <c r="G176" s="6"/>
      <c r="H176" s="6"/>
      <c r="I176" s="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>
      <c r="A177" s="6"/>
      <c r="B177" s="6"/>
      <c r="C177" s="6"/>
      <c r="D177" s="6"/>
      <c r="E177" s="6"/>
      <c r="F177" s="8"/>
      <c r="G177" s="6"/>
      <c r="H177" s="6"/>
      <c r="I177" s="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>
      <c r="A178" s="6"/>
      <c r="B178" s="6"/>
      <c r="C178" s="6"/>
      <c r="D178" s="6"/>
      <c r="E178" s="6"/>
      <c r="F178" s="8"/>
      <c r="G178" s="6"/>
      <c r="H178" s="6"/>
      <c r="I178" s="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>
      <c r="A179" s="6"/>
      <c r="B179" s="6"/>
      <c r="C179" s="6"/>
      <c r="D179" s="6"/>
      <c r="E179" s="6"/>
      <c r="F179" s="8"/>
      <c r="G179" s="6"/>
      <c r="H179" s="6"/>
      <c r="I179" s="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>
      <c r="A180" s="6"/>
      <c r="B180" s="6"/>
      <c r="C180" s="6"/>
      <c r="D180" s="6"/>
      <c r="E180" s="38"/>
      <c r="F180" s="8"/>
      <c r="G180" s="6"/>
      <c r="H180" s="6"/>
      <c r="I180" s="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>
      <c r="A181" s="6"/>
      <c r="B181" s="6"/>
      <c r="C181" s="6"/>
      <c r="D181" s="6"/>
      <c r="E181" s="6"/>
      <c r="F181" s="8"/>
      <c r="G181" s="6"/>
      <c r="H181" s="6"/>
      <c r="I181" s="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>
      <c r="A182" s="6"/>
      <c r="B182" s="6"/>
      <c r="C182" s="6"/>
      <c r="D182" s="6"/>
      <c r="E182" s="6"/>
      <c r="F182" s="8"/>
      <c r="G182" s="6"/>
      <c r="H182" s="6"/>
      <c r="I182" s="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>
      <c r="A183" s="6"/>
      <c r="B183" s="6"/>
      <c r="C183" s="6"/>
      <c r="D183" s="6"/>
      <c r="E183" s="6"/>
      <c r="F183" s="8"/>
      <c r="G183" s="6"/>
      <c r="H183" s="6"/>
      <c r="I183" s="6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>
      <c r="A184" s="6"/>
      <c r="B184" s="6"/>
      <c r="C184" s="6"/>
      <c r="D184" s="6"/>
      <c r="E184" s="6"/>
      <c r="F184" s="8"/>
      <c r="G184" s="6"/>
      <c r="H184" s="6"/>
      <c r="I184" s="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>
      <c r="A185" s="6"/>
      <c r="B185" s="6"/>
      <c r="C185" s="6"/>
      <c r="D185" s="6"/>
      <c r="E185" s="6"/>
      <c r="F185" s="8"/>
      <c r="G185" s="6"/>
      <c r="H185" s="6"/>
      <c r="I185" s="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>
      <c r="A186" s="6"/>
      <c r="B186" s="6"/>
      <c r="C186" s="6"/>
      <c r="D186" s="6"/>
      <c r="E186" s="6"/>
      <c r="F186" s="8"/>
      <c r="G186" s="6"/>
      <c r="H186" s="6"/>
      <c r="I186" s="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>
      <c r="A187" s="6"/>
      <c r="B187" s="6"/>
      <c r="C187" s="6"/>
      <c r="D187" s="6"/>
      <c r="E187" s="6"/>
      <c r="F187" s="8"/>
      <c r="G187" s="6"/>
      <c r="H187" s="6"/>
      <c r="I187" s="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>
      <c r="A188" s="6"/>
      <c r="B188" s="6"/>
      <c r="C188" s="6"/>
      <c r="D188" s="6"/>
      <c r="E188" s="6"/>
      <c r="F188" s="8"/>
      <c r="G188" s="6"/>
      <c r="H188" s="6"/>
      <c r="I188" s="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>
      <c r="A189" s="6"/>
      <c r="B189" s="6"/>
      <c r="C189" s="6"/>
      <c r="D189" s="6"/>
      <c r="E189" s="38"/>
      <c r="F189" s="8"/>
      <c r="G189" s="6"/>
      <c r="H189" s="6"/>
      <c r="I189" s="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>
      <c r="A190" s="6"/>
      <c r="B190" s="6"/>
      <c r="C190" s="6"/>
      <c r="D190" s="6"/>
      <c r="E190" s="6"/>
      <c r="F190" s="8"/>
      <c r="G190" s="6"/>
      <c r="H190" s="6"/>
      <c r="I190" s="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>
      <c r="A191" s="6"/>
      <c r="B191" s="6"/>
      <c r="C191" s="6"/>
      <c r="D191" s="6"/>
      <c r="E191" s="6"/>
      <c r="F191" s="8"/>
      <c r="G191" s="6"/>
      <c r="H191" s="6"/>
      <c r="I191" s="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>
      <c r="A192" s="6"/>
      <c r="B192" s="6"/>
      <c r="C192" s="6"/>
      <c r="D192" s="6"/>
      <c r="E192" s="6"/>
      <c r="F192" s="8"/>
      <c r="G192" s="6"/>
      <c r="H192" s="6"/>
      <c r="I192" s="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>
      <c r="A193" s="6"/>
      <c r="B193" s="6"/>
      <c r="C193" s="6"/>
      <c r="D193" s="6"/>
      <c r="E193" s="6"/>
      <c r="F193" s="8"/>
      <c r="G193" s="6"/>
      <c r="H193" s="6"/>
      <c r="I193" s="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>
      <c r="A194" s="6"/>
      <c r="B194" s="6"/>
      <c r="C194" s="6"/>
      <c r="D194" s="6"/>
      <c r="E194" s="6"/>
      <c r="F194" s="8"/>
      <c r="G194" s="6"/>
      <c r="H194" s="6"/>
      <c r="I194" s="6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>
      <c r="A195" s="6"/>
      <c r="B195" s="6"/>
      <c r="C195" s="6"/>
      <c r="D195" s="6"/>
      <c r="E195" s="6"/>
      <c r="F195" s="8"/>
      <c r="G195" s="6"/>
      <c r="H195" s="6"/>
      <c r="I195" s="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>
      <c r="A196" s="6"/>
      <c r="B196" s="6"/>
      <c r="C196" s="6"/>
      <c r="D196" s="6"/>
      <c r="E196" s="6"/>
      <c r="F196" s="8"/>
      <c r="G196" s="6"/>
      <c r="H196" s="6"/>
      <c r="I196" s="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>
      <c r="A197" s="6"/>
      <c r="B197" s="6"/>
      <c r="C197" s="6"/>
      <c r="D197" s="6"/>
      <c r="E197" s="6"/>
      <c r="F197" s="8"/>
      <c r="G197" s="6"/>
      <c r="H197" s="6"/>
      <c r="I197" s="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>
      <c r="A198" s="6"/>
      <c r="B198" s="6"/>
      <c r="C198" s="6"/>
      <c r="D198" s="6"/>
      <c r="E198" s="38"/>
      <c r="F198" s="8"/>
      <c r="G198" s="6"/>
      <c r="H198" s="6"/>
      <c r="I198" s="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>
      <c r="A199" s="6"/>
      <c r="B199" s="6"/>
      <c r="C199" s="6"/>
      <c r="D199" s="6"/>
      <c r="E199" s="6"/>
      <c r="F199" s="8"/>
      <c r="G199" s="6"/>
      <c r="H199" s="6"/>
      <c r="I199" s="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>
      <c r="A200" s="6"/>
      <c r="B200" s="6"/>
      <c r="C200" s="6"/>
      <c r="D200" s="6"/>
      <c r="E200" s="6"/>
      <c r="F200" s="8"/>
      <c r="G200" s="6"/>
      <c r="H200" s="6"/>
      <c r="I200" s="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>
      <c r="A201" s="6"/>
      <c r="B201" s="6"/>
      <c r="C201" s="6"/>
      <c r="D201" s="6"/>
      <c r="E201" s="6"/>
      <c r="F201" s="8"/>
      <c r="G201" s="6"/>
      <c r="H201" s="6"/>
      <c r="I201" s="6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>
      <c r="A202" s="6"/>
      <c r="B202" s="6"/>
      <c r="C202" s="6"/>
      <c r="D202" s="6"/>
      <c r="E202" s="6"/>
      <c r="F202" s="8"/>
      <c r="G202" s="6"/>
      <c r="H202" s="6"/>
      <c r="I202" s="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>
      <c r="A203" s="6"/>
      <c r="B203" s="6"/>
      <c r="C203" s="6"/>
      <c r="D203" s="6"/>
      <c r="E203" s="6"/>
      <c r="F203" s="8"/>
      <c r="G203" s="6"/>
      <c r="H203" s="6"/>
      <c r="I203" s="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>
      <c r="A204" s="6"/>
      <c r="B204" s="6"/>
      <c r="C204" s="6"/>
      <c r="D204" s="6"/>
      <c r="E204" s="6"/>
      <c r="F204" s="8"/>
      <c r="G204" s="6"/>
      <c r="H204" s="6"/>
      <c r="I204" s="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>
      <c r="A205" s="6"/>
      <c r="B205" s="6"/>
      <c r="C205" s="6"/>
      <c r="D205" s="6"/>
      <c r="E205" s="6"/>
      <c r="F205" s="8"/>
      <c r="G205" s="6"/>
      <c r="H205" s="6"/>
      <c r="I205" s="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>
      <c r="A206" s="6"/>
      <c r="B206" s="6"/>
      <c r="C206" s="6"/>
      <c r="D206" s="6"/>
      <c r="E206" s="6"/>
      <c r="F206" s="8"/>
      <c r="G206" s="6"/>
      <c r="H206" s="6"/>
      <c r="I206" s="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>
      <c r="A207" s="6"/>
      <c r="B207" s="6"/>
      <c r="C207" s="6"/>
      <c r="D207" s="6"/>
      <c r="E207" s="6"/>
      <c r="F207" s="8"/>
      <c r="G207" s="6"/>
      <c r="H207" s="6"/>
      <c r="I207" s="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>
      <c r="A208" s="6"/>
      <c r="B208" s="6"/>
      <c r="C208" s="6"/>
      <c r="D208" s="6"/>
      <c r="E208" s="6"/>
      <c r="F208" s="8"/>
      <c r="G208" s="6"/>
      <c r="H208" s="6"/>
      <c r="I208" s="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>
      <c r="A209" s="6"/>
      <c r="B209" s="6"/>
      <c r="C209" s="6"/>
      <c r="D209" s="6"/>
      <c r="E209" s="38"/>
      <c r="F209" s="8"/>
      <c r="G209" s="6"/>
      <c r="H209" s="6"/>
      <c r="I209" s="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>
      <c r="A210" s="6"/>
      <c r="B210" s="6"/>
      <c r="C210" s="6"/>
      <c r="D210" s="6"/>
      <c r="E210" s="6"/>
      <c r="F210" s="8"/>
      <c r="G210" s="6"/>
      <c r="H210" s="6"/>
      <c r="I210" s="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>
      <c r="A211" s="6"/>
      <c r="B211" s="6"/>
      <c r="C211" s="6"/>
      <c r="D211" s="6"/>
      <c r="E211" s="6"/>
      <c r="F211" s="8"/>
      <c r="G211" s="6"/>
      <c r="H211" s="6"/>
      <c r="I211" s="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>
      <c r="A212" s="6"/>
      <c r="B212" s="6"/>
      <c r="C212" s="6"/>
      <c r="D212" s="6"/>
      <c r="E212" s="6"/>
      <c r="F212" s="8"/>
      <c r="G212" s="6"/>
      <c r="H212" s="6"/>
      <c r="I212" s="6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>
      <c r="A213" s="6"/>
      <c r="B213" s="6"/>
      <c r="C213" s="6"/>
      <c r="D213" s="6"/>
      <c r="E213" s="6"/>
      <c r="F213" s="8"/>
      <c r="G213" s="6"/>
      <c r="H213" s="6"/>
      <c r="I213" s="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>
      <c r="A214" s="6"/>
      <c r="B214" s="6"/>
      <c r="C214" s="6"/>
      <c r="D214" s="6"/>
      <c r="E214" s="6"/>
      <c r="F214" s="8"/>
      <c r="G214" s="6"/>
      <c r="H214" s="6"/>
      <c r="I214" s="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>
      <c r="A215" s="6"/>
      <c r="B215" s="6"/>
      <c r="C215" s="6"/>
      <c r="D215" s="6"/>
      <c r="E215" s="6"/>
      <c r="F215" s="8"/>
      <c r="G215" s="6"/>
      <c r="H215" s="6"/>
      <c r="I215" s="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>
      <c r="A216" s="6"/>
      <c r="B216" s="6"/>
      <c r="C216" s="6"/>
      <c r="D216" s="6"/>
      <c r="E216" s="38"/>
      <c r="F216" s="8"/>
      <c r="G216" s="6"/>
      <c r="H216" s="6"/>
      <c r="I216" s="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>
      <c r="A217" s="6"/>
      <c r="B217" s="6"/>
      <c r="C217" s="6"/>
      <c r="D217" s="6"/>
      <c r="E217" s="6"/>
      <c r="F217" s="8"/>
      <c r="G217" s="6"/>
      <c r="H217" s="6"/>
      <c r="I217" s="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>
      <c r="A218" s="6"/>
      <c r="B218" s="6"/>
      <c r="C218" s="6"/>
      <c r="D218" s="6"/>
      <c r="E218" s="6"/>
      <c r="F218" s="8"/>
      <c r="G218" s="6"/>
      <c r="H218" s="6"/>
      <c r="I218" s="6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>
      <c r="A219" s="6"/>
      <c r="B219" s="6"/>
      <c r="C219" s="6"/>
      <c r="D219" s="6"/>
      <c r="E219" s="6"/>
      <c r="F219" s="8"/>
      <c r="G219" s="6"/>
      <c r="H219" s="6"/>
      <c r="I219" s="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>
      <c r="A220" s="6"/>
      <c r="B220" s="6"/>
      <c r="C220" s="6"/>
      <c r="D220" s="6"/>
      <c r="E220" s="6"/>
      <c r="F220" s="8"/>
      <c r="G220" s="6"/>
      <c r="H220" s="6"/>
      <c r="I220" s="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>
      <c r="A221" s="6"/>
      <c r="B221" s="6"/>
      <c r="C221" s="6"/>
      <c r="D221" s="6"/>
      <c r="E221" s="6"/>
      <c r="F221" s="8"/>
      <c r="G221" s="6"/>
      <c r="H221" s="6"/>
      <c r="I221" s="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>
      <c r="A222" s="6"/>
      <c r="B222" s="6"/>
      <c r="C222" s="6"/>
      <c r="D222" s="6"/>
      <c r="E222" s="6"/>
      <c r="F222" s="8"/>
      <c r="G222" s="6"/>
      <c r="H222" s="6"/>
      <c r="I222" s="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>
      <c r="A223" s="6"/>
      <c r="B223" s="6"/>
      <c r="C223" s="6"/>
      <c r="D223" s="6"/>
      <c r="E223" s="6"/>
      <c r="F223" s="8"/>
      <c r="G223" s="6"/>
      <c r="H223" s="6"/>
      <c r="I223" s="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>
      <c r="A224" s="6"/>
      <c r="B224" s="6"/>
      <c r="C224" s="6"/>
      <c r="D224" s="6"/>
      <c r="E224" s="6"/>
      <c r="F224" s="8"/>
      <c r="G224" s="6"/>
      <c r="H224" s="6"/>
      <c r="I224" s="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>
      <c r="A225" s="6"/>
      <c r="B225" s="6"/>
      <c r="C225" s="6"/>
      <c r="D225" s="6"/>
      <c r="E225" s="6"/>
      <c r="F225" s="8"/>
      <c r="G225" s="6"/>
      <c r="H225" s="6"/>
      <c r="I225" s="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>
      <c r="A226" s="6"/>
      <c r="B226" s="6"/>
      <c r="C226" s="6"/>
      <c r="D226" s="6"/>
      <c r="E226" s="6"/>
      <c r="F226" s="8"/>
      <c r="G226" s="6"/>
      <c r="H226" s="6"/>
      <c r="I226" s="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>
      <c r="A227" s="6"/>
      <c r="B227" s="6"/>
      <c r="C227" s="6"/>
      <c r="D227" s="6"/>
      <c r="E227" s="6"/>
      <c r="F227" s="8"/>
      <c r="G227" s="6"/>
      <c r="H227" s="6"/>
      <c r="I227" s="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>
      <c r="A228" s="6"/>
      <c r="B228" s="6"/>
      <c r="C228" s="6"/>
      <c r="D228" s="6"/>
      <c r="E228" s="38"/>
      <c r="F228" s="8"/>
      <c r="G228" s="6"/>
      <c r="H228" s="6"/>
      <c r="I228" s="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>
      <c r="A229" s="6"/>
      <c r="B229" s="6"/>
      <c r="C229" s="6"/>
      <c r="D229" s="6"/>
      <c r="E229" s="6"/>
      <c r="F229" s="8"/>
      <c r="G229" s="6"/>
      <c r="H229" s="6"/>
      <c r="I229" s="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>
      <c r="A230" s="6"/>
      <c r="B230" s="6"/>
      <c r="C230" s="6"/>
      <c r="D230" s="6"/>
      <c r="E230" s="6"/>
      <c r="F230" s="8"/>
      <c r="G230" s="6"/>
      <c r="H230" s="6"/>
      <c r="I230" s="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>
      <c r="A231" s="6"/>
      <c r="B231" s="6"/>
      <c r="C231" s="6"/>
      <c r="D231" s="6"/>
      <c r="E231" s="6"/>
      <c r="F231" s="8"/>
      <c r="G231" s="6"/>
      <c r="H231" s="6"/>
      <c r="I231" s="6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>
      <c r="A232" s="6"/>
      <c r="B232" s="6"/>
      <c r="C232" s="6"/>
      <c r="D232" s="6"/>
      <c r="E232" s="6"/>
      <c r="F232" s="8"/>
      <c r="G232" s="6"/>
      <c r="H232" s="6"/>
      <c r="I232" s="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>
      <c r="A233" s="6"/>
      <c r="B233" s="6"/>
      <c r="C233" s="6"/>
      <c r="D233" s="6"/>
      <c r="E233" s="6"/>
      <c r="F233" s="8"/>
      <c r="G233" s="6"/>
      <c r="H233" s="6"/>
      <c r="I233" s="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>
      <c r="A234" s="6"/>
      <c r="B234" s="6"/>
      <c r="C234" s="6"/>
      <c r="D234" s="6"/>
      <c r="E234" s="6"/>
      <c r="F234" s="8"/>
      <c r="G234" s="6"/>
      <c r="H234" s="6"/>
      <c r="I234" s="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>
      <c r="A235" s="6"/>
      <c r="B235" s="6"/>
      <c r="C235" s="6"/>
      <c r="D235" s="6"/>
      <c r="E235" s="6"/>
      <c r="F235" s="8"/>
      <c r="G235" s="6"/>
      <c r="H235" s="6"/>
      <c r="I235" s="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>
      <c r="A236" s="6"/>
      <c r="B236" s="6"/>
      <c r="C236" s="6"/>
      <c r="D236" s="6"/>
      <c r="E236" s="6"/>
      <c r="F236" s="8"/>
      <c r="G236" s="6"/>
      <c r="H236" s="6"/>
      <c r="I236" s="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>
      <c r="A237" s="6"/>
      <c r="B237" s="6"/>
      <c r="C237" s="6"/>
      <c r="D237" s="6"/>
      <c r="E237" s="6"/>
      <c r="F237" s="8"/>
      <c r="G237" s="6"/>
      <c r="H237" s="6"/>
      <c r="I237" s="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>
      <c r="A238" s="6"/>
      <c r="B238" s="6"/>
      <c r="C238" s="6"/>
      <c r="D238" s="6"/>
      <c r="E238" s="6"/>
      <c r="F238" s="8"/>
      <c r="G238" s="6"/>
      <c r="H238" s="6"/>
      <c r="I238" s="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>
      <c r="A239" s="6"/>
      <c r="B239" s="6"/>
      <c r="C239" s="6"/>
      <c r="D239" s="6"/>
      <c r="E239" s="38"/>
      <c r="F239" s="8"/>
      <c r="G239" s="6"/>
      <c r="H239" s="6"/>
      <c r="I239" s="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>
      <c r="A240" s="6"/>
      <c r="B240" s="6"/>
      <c r="C240" s="6"/>
      <c r="D240" s="6"/>
      <c r="E240" s="6"/>
      <c r="F240" s="8"/>
      <c r="G240" s="6"/>
      <c r="H240" s="6"/>
      <c r="I240" s="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>
      <c r="A241" s="6"/>
      <c r="B241" s="6"/>
      <c r="C241" s="6"/>
      <c r="D241" s="6"/>
      <c r="E241" s="6"/>
      <c r="F241" s="8"/>
      <c r="G241" s="6"/>
      <c r="H241" s="6"/>
      <c r="I241" s="6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>
      <c r="A242" s="6"/>
      <c r="B242" s="6"/>
      <c r="C242" s="6"/>
      <c r="D242" s="6"/>
      <c r="E242" s="6"/>
      <c r="F242" s="8"/>
      <c r="G242" s="6"/>
      <c r="H242" s="6"/>
      <c r="I242" s="6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>
      <c r="A243" s="6"/>
      <c r="B243" s="6"/>
      <c r="C243" s="6"/>
      <c r="D243" s="6"/>
      <c r="E243" s="6"/>
      <c r="F243" s="8"/>
      <c r="G243" s="6"/>
      <c r="H243" s="6"/>
      <c r="I243" s="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>
      <c r="A244" s="6"/>
      <c r="B244" s="6"/>
      <c r="C244" s="6"/>
      <c r="D244" s="6"/>
      <c r="E244" s="38"/>
      <c r="F244" s="8"/>
      <c r="G244" s="6"/>
      <c r="H244" s="6"/>
      <c r="I244" s="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>
      <c r="A245" s="6"/>
      <c r="B245" s="6"/>
      <c r="C245" s="6"/>
      <c r="D245" s="6"/>
      <c r="E245" s="6"/>
      <c r="F245" s="8"/>
      <c r="G245" s="6"/>
      <c r="H245" s="6"/>
      <c r="I245" s="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>
      <c r="A246" s="6"/>
      <c r="B246" s="6"/>
      <c r="C246" s="6"/>
      <c r="D246" s="6"/>
      <c r="E246" s="6"/>
      <c r="F246" s="8"/>
      <c r="G246" s="6"/>
      <c r="H246" s="6"/>
      <c r="I246" s="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>
      <c r="A247" s="6"/>
      <c r="B247" s="6"/>
      <c r="C247" s="6"/>
      <c r="D247" s="6"/>
      <c r="E247" s="6"/>
      <c r="F247" s="8"/>
      <c r="G247" s="6"/>
      <c r="H247" s="6"/>
      <c r="I247" s="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>
      <c r="A248" s="6"/>
      <c r="B248" s="6"/>
      <c r="C248" s="6"/>
      <c r="D248" s="6"/>
      <c r="E248" s="6"/>
      <c r="F248" s="8"/>
      <c r="G248" s="6"/>
      <c r="H248" s="6"/>
      <c r="I248" s="6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>
      <c r="A249" s="6"/>
      <c r="B249" s="6"/>
      <c r="C249" s="6"/>
      <c r="D249" s="6"/>
      <c r="E249" s="6"/>
      <c r="F249" s="8"/>
      <c r="G249" s="6"/>
      <c r="H249" s="6"/>
      <c r="I249" s="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>
      <c r="A250" s="6"/>
      <c r="B250" s="6"/>
      <c r="C250" s="6"/>
      <c r="D250" s="6"/>
      <c r="E250" s="6"/>
      <c r="F250" s="8"/>
      <c r="G250" s="6"/>
      <c r="H250" s="6"/>
      <c r="I250" s="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>
      <c r="A251" s="6"/>
      <c r="B251" s="6"/>
      <c r="C251" s="6"/>
      <c r="D251" s="6"/>
      <c r="E251" s="6"/>
      <c r="F251" s="8"/>
      <c r="G251" s="6"/>
      <c r="H251" s="6"/>
      <c r="I251" s="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>
      <c r="A252" s="6"/>
      <c r="B252" s="6"/>
      <c r="C252" s="6"/>
      <c r="D252" s="6"/>
      <c r="E252" s="6"/>
      <c r="F252" s="8"/>
      <c r="G252" s="6"/>
      <c r="H252" s="6"/>
      <c r="I252" s="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>
      <c r="A253" s="6"/>
      <c r="B253" s="6"/>
      <c r="C253" s="6"/>
      <c r="D253" s="6"/>
      <c r="E253" s="6"/>
      <c r="F253" s="8"/>
      <c r="G253" s="6"/>
      <c r="H253" s="6"/>
      <c r="I253" s="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>
      <c r="A254" s="6"/>
      <c r="B254" s="6"/>
      <c r="C254" s="6"/>
      <c r="D254" s="6"/>
      <c r="E254" s="6"/>
      <c r="F254" s="8"/>
      <c r="G254" s="6"/>
      <c r="H254" s="6"/>
      <c r="I254" s="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>
      <c r="A255" s="6"/>
      <c r="B255" s="6"/>
      <c r="C255" s="6"/>
      <c r="D255" s="6"/>
      <c r="E255" s="6"/>
      <c r="F255" s="8"/>
      <c r="G255" s="6"/>
      <c r="H255" s="6"/>
      <c r="I255" s="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>
      <c r="A256" s="6"/>
      <c r="B256" s="6"/>
      <c r="C256" s="6"/>
      <c r="D256" s="6"/>
      <c r="E256" s="38"/>
      <c r="F256" s="8"/>
      <c r="G256" s="6"/>
      <c r="H256" s="6"/>
      <c r="I256" s="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>
      <c r="A257" s="6"/>
      <c r="B257" s="6"/>
      <c r="C257" s="6"/>
      <c r="D257" s="6"/>
      <c r="E257" s="6"/>
      <c r="F257" s="8"/>
      <c r="G257" s="6"/>
      <c r="H257" s="6"/>
      <c r="I257" s="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>
      <c r="A258" s="6"/>
      <c r="B258" s="6"/>
      <c r="C258" s="6"/>
      <c r="D258" s="6"/>
      <c r="E258" s="6"/>
      <c r="F258" s="8"/>
      <c r="G258" s="6"/>
      <c r="H258" s="6"/>
      <c r="I258" s="6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>
      <c r="A259" s="6"/>
      <c r="B259" s="6"/>
      <c r="C259" s="6"/>
      <c r="D259" s="6"/>
      <c r="E259" s="6"/>
      <c r="F259" s="8"/>
      <c r="G259" s="6"/>
      <c r="H259" s="6"/>
      <c r="I259" s="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>
      <c r="A260" s="6"/>
      <c r="B260" s="6"/>
      <c r="C260" s="6"/>
      <c r="D260" s="6"/>
      <c r="E260" s="6"/>
      <c r="F260" s="8"/>
      <c r="G260" s="6"/>
      <c r="H260" s="6"/>
      <c r="I260" s="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>
      <c r="A261" s="6"/>
      <c r="B261" s="6"/>
      <c r="C261" s="6"/>
      <c r="D261" s="6"/>
      <c r="E261" s="6"/>
      <c r="F261" s="8"/>
      <c r="G261" s="6"/>
      <c r="H261" s="6"/>
      <c r="I261" s="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>
      <c r="A262" s="6"/>
      <c r="B262" s="6"/>
      <c r="C262" s="6"/>
      <c r="D262" s="6"/>
      <c r="E262" s="38"/>
      <c r="F262" s="8"/>
      <c r="G262" s="6"/>
      <c r="H262" s="6"/>
      <c r="I262" s="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>
      <c r="A263" s="6"/>
      <c r="B263" s="6"/>
      <c r="C263" s="6"/>
      <c r="D263" s="6"/>
      <c r="E263" s="6"/>
      <c r="F263" s="8"/>
      <c r="G263" s="6"/>
      <c r="H263" s="6"/>
      <c r="I263" s="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6" spans="1:20">
      <c r="A266" s="39" t="s">
        <v>66</v>
      </c>
      <c r="B266" s="37" t="s">
        <v>83</v>
      </c>
      <c r="C266" s="37" t="s">
        <v>3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20">
      <c r="A267" s="6" t="s">
        <v>20</v>
      </c>
      <c r="B267" s="6">
        <f t="shared" ref="B267:B285" si="0">COUNTIF($H$13:$H$263,A267)</f>
        <v>0</v>
      </c>
      <c r="C267" s="7" t="e">
        <f t="shared" ref="C267:C286" si="1">B267/$B$286</f>
        <v>#DIV/0!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20">
      <c r="A268" s="11" t="s">
        <v>84</v>
      </c>
      <c r="B268" s="6">
        <f t="shared" si="0"/>
        <v>0</v>
      </c>
      <c r="C268" s="7" t="e">
        <f t="shared" si="1"/>
        <v>#DIV/0!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20" ht="15.75">
      <c r="A269" s="40" t="s">
        <v>22</v>
      </c>
      <c r="B269" s="6">
        <f t="shared" si="0"/>
        <v>0</v>
      </c>
      <c r="C269" s="7" t="e">
        <f t="shared" si="1"/>
        <v>#DIV/0!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20" ht="15.75">
      <c r="A270" s="40" t="s">
        <v>7</v>
      </c>
      <c r="B270" s="6">
        <f t="shared" si="0"/>
        <v>0</v>
      </c>
      <c r="C270" s="7" t="e">
        <f t="shared" si="1"/>
        <v>#DIV/0!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20">
      <c r="A271" s="11" t="s">
        <v>18</v>
      </c>
      <c r="B271" s="6">
        <f t="shared" si="0"/>
        <v>0</v>
      </c>
      <c r="C271" s="7" t="e">
        <f t="shared" si="1"/>
        <v>#DIV/0!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20">
      <c r="A272" s="6" t="s">
        <v>85</v>
      </c>
      <c r="B272" s="6">
        <f t="shared" si="0"/>
        <v>0</v>
      </c>
      <c r="C272" s="7" t="e">
        <f t="shared" si="1"/>
        <v>#DIV/0!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>
      <c r="A273" s="6" t="s">
        <v>12</v>
      </c>
      <c r="B273" s="6">
        <f t="shared" si="0"/>
        <v>0</v>
      </c>
      <c r="C273" s="7" t="e">
        <f t="shared" si="1"/>
        <v>#DIV/0!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>
      <c r="A274" s="6" t="s">
        <v>19</v>
      </c>
      <c r="B274" s="6">
        <f t="shared" si="0"/>
        <v>0</v>
      </c>
      <c r="C274" s="7" t="e">
        <f t="shared" si="1"/>
        <v>#DIV/0!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>
      <c r="A275" s="6" t="s">
        <v>4</v>
      </c>
      <c r="B275" s="6">
        <f t="shared" si="0"/>
        <v>0</v>
      </c>
      <c r="C275" s="7" t="e">
        <f t="shared" si="1"/>
        <v>#DIV/0!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.75">
      <c r="A276" s="40" t="s">
        <v>13</v>
      </c>
      <c r="B276" s="6">
        <f t="shared" si="0"/>
        <v>0</v>
      </c>
      <c r="C276" s="7" t="e">
        <f t="shared" si="1"/>
        <v>#DIV/0!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.75">
      <c r="A277" s="40" t="s">
        <v>21</v>
      </c>
      <c r="B277" s="6">
        <f t="shared" si="0"/>
        <v>0</v>
      </c>
      <c r="C277" s="7" t="e">
        <f t="shared" si="1"/>
        <v>#DIV/0!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>
      <c r="A278" s="6" t="s">
        <v>86</v>
      </c>
      <c r="B278" s="6">
        <f t="shared" si="0"/>
        <v>0</v>
      </c>
      <c r="C278" s="7" t="e">
        <f t="shared" si="1"/>
        <v>#DIV/0!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>
      <c r="A279" s="6" t="s">
        <v>15</v>
      </c>
      <c r="B279" s="6">
        <f t="shared" si="0"/>
        <v>0</v>
      </c>
      <c r="C279" s="7" t="e">
        <f t="shared" si="1"/>
        <v>#DIV/0!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>
      <c r="A280" s="6" t="s">
        <v>11</v>
      </c>
      <c r="B280" s="6">
        <f t="shared" si="0"/>
        <v>0</v>
      </c>
      <c r="C280" s="7" t="e">
        <f t="shared" si="1"/>
        <v>#DIV/0!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>
      <c r="A281" s="6" t="s">
        <v>87</v>
      </c>
      <c r="B281" s="6">
        <f t="shared" si="0"/>
        <v>0</v>
      </c>
      <c r="C281" s="7" t="e">
        <f t="shared" si="1"/>
        <v>#DIV/0!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>
      <c r="A282" s="6" t="s">
        <v>16</v>
      </c>
      <c r="B282" s="6">
        <f t="shared" si="0"/>
        <v>0</v>
      </c>
      <c r="C282" s="7" t="e">
        <f t="shared" si="1"/>
        <v>#DIV/0!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>
      <c r="A283" s="6" t="s">
        <v>6</v>
      </c>
      <c r="B283" s="6">
        <f t="shared" si="0"/>
        <v>0</v>
      </c>
      <c r="C283" s="7" t="e">
        <f t="shared" si="1"/>
        <v>#DIV/0!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>
      <c r="A284" s="6" t="s">
        <v>14</v>
      </c>
      <c r="B284" s="6">
        <f t="shared" si="0"/>
        <v>0</v>
      </c>
      <c r="C284" s="7" t="e">
        <f t="shared" si="1"/>
        <v>#DIV/0!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>
      <c r="A285" s="41" t="s">
        <v>88</v>
      </c>
      <c r="B285" s="41">
        <f t="shared" si="0"/>
        <v>0</v>
      </c>
      <c r="C285" s="42" t="e">
        <f t="shared" si="1"/>
        <v>#DIV/0!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>
      <c r="A286" s="43" t="s">
        <v>8</v>
      </c>
      <c r="B286" s="43">
        <f>SUM(B267:B285)</f>
        <v>0</v>
      </c>
      <c r="C286" s="44" t="e">
        <f t="shared" si="1"/>
        <v>#DIV/0!</v>
      </c>
    </row>
  </sheetData>
  <mergeCells count="2">
    <mergeCell ref="B8:H8"/>
    <mergeCell ref="B9:H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6" zoomScale="98" zoomScaleNormal="98" workbookViewId="0">
      <pane xSplit="1" topLeftCell="B1" activePane="topRight" state="frozen"/>
      <selection pane="topRight" activeCell="B28" sqref="B28"/>
    </sheetView>
  </sheetViews>
  <sheetFormatPr baseColWidth="10" defaultColWidth="14.42578125" defaultRowHeight="15" customHeight="1"/>
  <cols>
    <col min="1" max="1" width="7.85546875" hidden="1" customWidth="1"/>
    <col min="2" max="2" width="33.28515625" customWidth="1"/>
    <col min="3" max="3" width="18.42578125" customWidth="1"/>
    <col min="4" max="4" width="29.28515625" customWidth="1"/>
    <col min="5" max="5" width="10.28515625" hidden="1" customWidth="1"/>
    <col min="6" max="6" width="12.28515625" hidden="1" customWidth="1"/>
    <col min="7" max="7" width="10.7109375" hidden="1" customWidth="1"/>
    <col min="8" max="14" width="10.71093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>
      <c r="A5" s="1"/>
      <c r="B5" s="1"/>
      <c r="C5" s="1"/>
      <c r="D5" s="1"/>
      <c r="E5" s="1"/>
      <c r="F5" s="1"/>
      <c r="G5" s="1"/>
      <c r="H5" s="1"/>
      <c r="I5" s="1"/>
    </row>
    <row r="6" spans="1:14" s="90" customFormat="1">
      <c r="A6" s="1"/>
      <c r="B6" s="1"/>
      <c r="C6" s="1"/>
      <c r="D6" s="1"/>
      <c r="E6" s="1"/>
      <c r="F6" s="1"/>
      <c r="G6" s="1"/>
      <c r="H6" s="1"/>
      <c r="I6" s="1"/>
    </row>
    <row r="7" spans="1:14" ht="18">
      <c r="A7" s="136" t="s">
        <v>10</v>
      </c>
      <c r="B7" s="276" t="s">
        <v>10</v>
      </c>
      <c r="C7" s="276"/>
      <c r="D7" s="276"/>
      <c r="E7" s="276"/>
      <c r="F7" s="276"/>
      <c r="G7" s="276"/>
      <c r="H7" s="1"/>
      <c r="I7" s="1"/>
    </row>
    <row r="8" spans="1:14" ht="5.25" customHeight="1">
      <c r="A8" s="135" t="s">
        <v>95</v>
      </c>
      <c r="B8" s="135"/>
      <c r="C8" s="135"/>
      <c r="D8" s="135"/>
      <c r="E8" s="135"/>
      <c r="F8" s="85"/>
      <c r="G8" s="85"/>
      <c r="H8" s="85"/>
      <c r="I8" s="76"/>
    </row>
    <row r="9" spans="1:14" ht="15.75">
      <c r="A9" s="135"/>
      <c r="B9" s="135"/>
      <c r="C9" s="135"/>
      <c r="D9" s="135"/>
      <c r="E9" s="135"/>
      <c r="F9" s="85"/>
      <c r="G9" s="85"/>
      <c r="H9" s="85"/>
      <c r="I9" s="76"/>
    </row>
    <row r="10" spans="1:14" ht="14.25" customHeight="1">
      <c r="A10" s="135" t="s">
        <v>105</v>
      </c>
      <c r="B10" s="135"/>
      <c r="C10" s="135"/>
      <c r="D10" s="135"/>
      <c r="E10" s="135"/>
      <c r="F10" s="5"/>
      <c r="G10" s="5"/>
      <c r="H10" s="5"/>
      <c r="I10" s="1"/>
    </row>
    <row r="11" spans="1:14" ht="20.25" hidden="1">
      <c r="A11" s="135"/>
      <c r="B11" s="135"/>
      <c r="C11" s="135"/>
      <c r="D11" s="135"/>
      <c r="E11" s="135"/>
      <c r="F11" s="85"/>
      <c r="G11" s="85"/>
      <c r="H11" s="86"/>
      <c r="I11" s="76"/>
    </row>
    <row r="12" spans="1:14" s="90" customFormat="1" ht="12" customHeight="1" thickBot="1">
      <c r="A12" s="137"/>
      <c r="B12" s="137"/>
      <c r="C12" s="137"/>
      <c r="D12" s="137"/>
      <c r="E12" s="137"/>
      <c r="F12" s="85"/>
      <c r="G12" s="85"/>
      <c r="H12" s="86"/>
    </row>
    <row r="13" spans="1:14" ht="15" customHeight="1">
      <c r="A13" s="137"/>
      <c r="B13" s="188" t="s">
        <v>1</v>
      </c>
      <c r="C13" s="189" t="s">
        <v>2</v>
      </c>
      <c r="D13" s="190" t="s">
        <v>3</v>
      </c>
      <c r="E13" s="1"/>
    </row>
    <row r="14" spans="1:14" ht="21.75" customHeight="1">
      <c r="A14" s="137"/>
      <c r="B14" s="161" t="s">
        <v>89</v>
      </c>
      <c r="C14" s="162">
        <v>103</v>
      </c>
      <c r="D14" s="163">
        <v>0.37</v>
      </c>
      <c r="E14" s="1"/>
      <c r="F14" s="1"/>
      <c r="G14" s="1"/>
      <c r="H14" s="1"/>
      <c r="I14" s="1"/>
      <c r="M14" s="1"/>
      <c r="N14" s="1"/>
    </row>
    <row r="15" spans="1:14" ht="18">
      <c r="A15" s="137"/>
      <c r="B15" s="161" t="s">
        <v>6</v>
      </c>
      <c r="C15" s="162">
        <v>15</v>
      </c>
      <c r="D15" s="163">
        <v>0.04</v>
      </c>
      <c r="E15" s="1"/>
      <c r="F15" s="1"/>
      <c r="G15" s="1"/>
      <c r="H15" s="1"/>
      <c r="I15" s="1"/>
      <c r="M15" s="1"/>
      <c r="N15" s="1"/>
    </row>
    <row r="16" spans="1:14" ht="18">
      <c r="A16" s="137"/>
      <c r="B16" s="164" t="s">
        <v>104</v>
      </c>
      <c r="C16" s="162">
        <v>9</v>
      </c>
      <c r="D16" s="163">
        <v>0.03</v>
      </c>
      <c r="E16" s="1"/>
      <c r="F16" s="1"/>
      <c r="G16" s="1"/>
      <c r="H16" s="1"/>
      <c r="I16" s="1"/>
      <c r="M16" s="1"/>
      <c r="N16" s="1"/>
    </row>
    <row r="17" spans="1:14" ht="18">
      <c r="A17" s="137"/>
      <c r="B17" s="165" t="s">
        <v>21</v>
      </c>
      <c r="C17" s="162">
        <v>2</v>
      </c>
      <c r="D17" s="163">
        <v>0.01</v>
      </c>
      <c r="E17" s="1"/>
      <c r="F17" s="1"/>
      <c r="G17" s="1"/>
      <c r="H17" s="1"/>
      <c r="I17" s="1"/>
      <c r="M17" s="1"/>
      <c r="N17" s="1"/>
    </row>
    <row r="18" spans="1:14" ht="18">
      <c r="A18" s="137"/>
      <c r="B18" s="166" t="s">
        <v>4</v>
      </c>
      <c r="C18" s="167">
        <v>3</v>
      </c>
      <c r="D18" s="163">
        <v>0.01</v>
      </c>
      <c r="E18" s="1"/>
      <c r="F18" s="1"/>
      <c r="G18" s="1"/>
      <c r="H18" s="1"/>
      <c r="I18" s="1"/>
      <c r="M18" s="1"/>
      <c r="N18" s="1"/>
    </row>
    <row r="19" spans="1:14" ht="18">
      <c r="A19" s="137"/>
      <c r="B19" s="166" t="s">
        <v>13</v>
      </c>
      <c r="C19" s="167">
        <v>1</v>
      </c>
      <c r="D19" s="163">
        <v>0.01</v>
      </c>
      <c r="E19" s="1"/>
      <c r="F19" s="1"/>
      <c r="G19" s="1"/>
      <c r="H19" s="1"/>
      <c r="I19" s="1"/>
      <c r="M19" s="1"/>
      <c r="N19" s="1"/>
    </row>
    <row r="20" spans="1:14" ht="18">
      <c r="A20" s="137"/>
      <c r="B20" s="168" t="s">
        <v>22</v>
      </c>
      <c r="C20" s="162">
        <v>58</v>
      </c>
      <c r="D20" s="163">
        <v>0.21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137"/>
      <c r="B21" s="164" t="s">
        <v>118</v>
      </c>
      <c r="C21" s="162">
        <v>9</v>
      </c>
      <c r="D21" s="163">
        <v>0.05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137"/>
      <c r="B22" s="340" t="s">
        <v>123</v>
      </c>
      <c r="C22" s="162">
        <v>13</v>
      </c>
      <c r="D22" s="163">
        <v>0.04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90" customFormat="1" ht="18">
      <c r="A23" s="137"/>
      <c r="B23" s="341" t="s">
        <v>127</v>
      </c>
      <c r="C23" s="167">
        <v>3</v>
      </c>
      <c r="D23" s="163">
        <v>0.01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67" customFormat="1" ht="18">
      <c r="A24" s="137"/>
      <c r="B24" s="341" t="s">
        <v>128</v>
      </c>
      <c r="C24" s="167">
        <v>0</v>
      </c>
      <c r="D24" s="163">
        <v>0.01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67" customFormat="1" ht="18">
      <c r="A25" s="137"/>
      <c r="B25" s="168" t="s">
        <v>119</v>
      </c>
      <c r="C25" s="162">
        <v>27</v>
      </c>
      <c r="D25" s="163">
        <v>0.09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137"/>
      <c r="B26" s="164" t="s">
        <v>14</v>
      </c>
      <c r="C26" s="169">
        <v>6</v>
      </c>
      <c r="D26" s="163">
        <v>0.03</v>
      </c>
      <c r="E26" s="137"/>
      <c r="F26" s="1"/>
      <c r="G26" s="1"/>
      <c r="H26" s="1"/>
      <c r="I26" s="1"/>
      <c r="J26" s="1"/>
      <c r="K26" s="1"/>
      <c r="L26" s="1"/>
      <c r="M26" s="1"/>
      <c r="N26" s="1"/>
    </row>
    <row r="27" spans="1:14" ht="18">
      <c r="B27" s="164" t="s">
        <v>93</v>
      </c>
      <c r="C27" s="170">
        <v>18</v>
      </c>
      <c r="D27" s="171">
        <v>0.04</v>
      </c>
    </row>
    <row r="28" spans="1:14" ht="15" customHeight="1">
      <c r="B28" s="220" t="s">
        <v>16</v>
      </c>
      <c r="C28" s="198">
        <v>9</v>
      </c>
      <c r="D28" s="172">
        <v>0.03</v>
      </c>
    </row>
    <row r="29" spans="1:14" ht="18" customHeight="1">
      <c r="B29" s="199" t="s">
        <v>12</v>
      </c>
      <c r="C29" s="173">
        <v>0</v>
      </c>
      <c r="D29" s="343">
        <v>0.01</v>
      </c>
    </row>
    <row r="30" spans="1:14" ht="18" customHeight="1" thickBot="1">
      <c r="B30" s="345" t="s">
        <v>11</v>
      </c>
      <c r="C30" s="221">
        <v>0</v>
      </c>
      <c r="D30" s="342">
        <v>0.01</v>
      </c>
    </row>
    <row r="31" spans="1:14" ht="18" customHeight="1" thickBot="1">
      <c r="B31" s="346" t="s">
        <v>8</v>
      </c>
      <c r="C31" s="344">
        <v>276</v>
      </c>
      <c r="D31" s="172">
        <v>1</v>
      </c>
    </row>
    <row r="38" ht="15.75" customHeight="1"/>
  </sheetData>
  <mergeCells count="1">
    <mergeCell ref="B7:G7"/>
  </mergeCells>
  <printOptions horizontalCentered="1" verticalCentered="1"/>
  <pageMargins left="0.70866141732283472" right="0.70866141732283472" top="0.12" bottom="4.47" header="0.31496062992125984" footer="0.31496062992125984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zoomScaleNormal="100" workbookViewId="0">
      <pane xSplit="1" topLeftCell="B1" activePane="topRight" state="frozen"/>
      <selection pane="topRight" activeCell="N25" sqref="N25"/>
    </sheetView>
  </sheetViews>
  <sheetFormatPr baseColWidth="10" defaultColWidth="14.42578125" defaultRowHeight="15" customHeight="1"/>
  <cols>
    <col min="1" max="1" width="0.140625" customWidth="1"/>
    <col min="2" max="2" width="31.42578125" customWidth="1"/>
    <col min="3" max="3" width="22.42578125" customWidth="1"/>
    <col min="4" max="4" width="49" customWidth="1"/>
    <col min="5" max="5" width="3.85546875" hidden="1" customWidth="1"/>
    <col min="6" max="8" width="11.42578125" hidden="1" customWidth="1"/>
    <col min="9" max="9" width="3.42578125" customWidth="1"/>
    <col min="10" max="17" width="11.42578125" customWidth="1"/>
  </cols>
  <sheetData>
    <row r="1" spans="1:17" ht="15.75">
      <c r="A1" s="91"/>
      <c r="B1" s="91"/>
      <c r="C1" s="91"/>
      <c r="D1" s="91"/>
      <c r="E1" s="91"/>
      <c r="F1" s="9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91"/>
      <c r="B2" s="91"/>
      <c r="C2" s="91"/>
      <c r="D2" s="91"/>
      <c r="E2" s="91"/>
      <c r="F2" s="9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91"/>
      <c r="B3" s="91"/>
      <c r="C3" s="91"/>
      <c r="D3" s="91"/>
      <c r="E3" s="91"/>
      <c r="F3" s="9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91"/>
      <c r="B4" s="91"/>
      <c r="C4" s="91"/>
      <c r="D4" s="91"/>
      <c r="E4" s="91"/>
      <c r="F4" s="9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91"/>
      <c r="B5" s="91"/>
      <c r="C5" s="91"/>
      <c r="D5" s="91"/>
      <c r="E5" s="91"/>
      <c r="F5" s="9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91"/>
      <c r="B6" s="91"/>
      <c r="C6" s="91"/>
      <c r="D6" s="91"/>
      <c r="E6" s="91"/>
      <c r="F6" s="9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90" customFormat="1" ht="15.75">
      <c r="A7" s="91"/>
      <c r="B7" s="91"/>
      <c r="C7" s="91"/>
      <c r="D7" s="91"/>
      <c r="E7" s="91"/>
      <c r="F7" s="9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91"/>
      <c r="B8" s="91"/>
      <c r="C8" s="91"/>
      <c r="D8" s="91"/>
      <c r="E8" s="91"/>
      <c r="F8" s="9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>
      <c r="A9" s="276" t="s">
        <v>10</v>
      </c>
      <c r="B9" s="276"/>
      <c r="C9" s="276"/>
      <c r="D9" s="276"/>
      <c r="E9" s="276"/>
      <c r="F9" s="276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>
      <c r="A10" s="277" t="s">
        <v>95</v>
      </c>
      <c r="B10" s="277"/>
      <c r="C10" s="277"/>
      <c r="D10" s="277"/>
      <c r="E10" s="277"/>
      <c r="F10" s="27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1.25" customHeight="1">
      <c r="A11" s="94"/>
      <c r="B11" s="94"/>
      <c r="C11" s="94"/>
      <c r="D11" s="94"/>
      <c r="E11" s="94"/>
      <c r="F11" s="9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">
      <c r="A12" s="276" t="s">
        <v>131</v>
      </c>
      <c r="B12" s="276"/>
      <c r="C12" s="276"/>
      <c r="D12" s="276"/>
      <c r="E12" s="276"/>
      <c r="F12" s="27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1.25" customHeight="1">
      <c r="A13" s="94"/>
      <c r="B13" s="94"/>
      <c r="C13" s="94"/>
      <c r="D13" s="94"/>
      <c r="E13" s="94"/>
      <c r="F13" s="9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90" customFormat="1" ht="18.75" hidden="1">
      <c r="A14" s="94"/>
      <c r="B14" s="94"/>
      <c r="C14" s="94"/>
      <c r="D14" s="94"/>
      <c r="E14" s="94"/>
      <c r="F14" s="9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5" thickBot="1">
      <c r="A15" s="94"/>
      <c r="B15" s="94"/>
      <c r="C15" s="94"/>
      <c r="D15" s="94"/>
      <c r="E15" s="94"/>
      <c r="F15" s="9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.75">
      <c r="A16" s="92"/>
      <c r="B16" s="154" t="s">
        <v>1</v>
      </c>
      <c r="C16" s="155" t="s">
        <v>2</v>
      </c>
      <c r="D16" s="156" t="s">
        <v>3</v>
      </c>
      <c r="E16" s="93"/>
      <c r="F16" s="9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75">
      <c r="A17" s="92"/>
      <c r="B17" s="127" t="s">
        <v>89</v>
      </c>
      <c r="C17" s="158">
        <v>107</v>
      </c>
      <c r="D17" s="160">
        <v>0.38</v>
      </c>
      <c r="E17" s="93"/>
      <c r="F17" s="9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.75">
      <c r="A18" s="92"/>
      <c r="B18" s="127" t="s">
        <v>6</v>
      </c>
      <c r="C18" s="158">
        <v>14</v>
      </c>
      <c r="D18" s="160">
        <v>0.05</v>
      </c>
      <c r="E18" s="93"/>
      <c r="F18" s="9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>
      <c r="A19" s="92"/>
      <c r="B19" s="127" t="s">
        <v>104</v>
      </c>
      <c r="C19" s="158">
        <v>8</v>
      </c>
      <c r="D19" s="160">
        <v>0.03</v>
      </c>
      <c r="E19" s="93"/>
      <c r="F19" s="9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.75">
      <c r="A20" s="92"/>
      <c r="B20" s="127" t="s">
        <v>21</v>
      </c>
      <c r="C20" s="158">
        <v>2</v>
      </c>
      <c r="D20" s="160">
        <f>+C20/$C$34</f>
        <v>7.246376811594203E-3</v>
      </c>
      <c r="E20" s="93"/>
      <c r="F20" s="9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.75">
      <c r="A21" s="92"/>
      <c r="B21" s="127" t="s">
        <v>4</v>
      </c>
      <c r="C21" s="158">
        <v>3</v>
      </c>
      <c r="D21" s="160">
        <f>+C21/$C$34</f>
        <v>1.0869565217391304E-2</v>
      </c>
      <c r="E21" s="93"/>
      <c r="F21" s="9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.75">
      <c r="A22" s="92"/>
      <c r="B22" s="127" t="s">
        <v>22</v>
      </c>
      <c r="C22" s="158">
        <v>58</v>
      </c>
      <c r="D22" s="160">
        <v>0.21</v>
      </c>
      <c r="E22" s="93"/>
      <c r="F22" s="9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.75">
      <c r="A23" s="92"/>
      <c r="B23" s="127" t="s">
        <v>13</v>
      </c>
      <c r="C23" s="158">
        <v>1</v>
      </c>
      <c r="D23" s="160">
        <v>0.01</v>
      </c>
      <c r="E23" s="93"/>
      <c r="F23" s="9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.75">
      <c r="A24" s="92"/>
      <c r="B24" s="127" t="s">
        <v>17</v>
      </c>
      <c r="C24" s="159">
        <v>8</v>
      </c>
      <c r="D24" s="160">
        <v>0.03</v>
      </c>
      <c r="E24" s="93"/>
      <c r="F24" s="9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.75">
      <c r="A25" s="92"/>
      <c r="B25" s="217" t="s">
        <v>123</v>
      </c>
      <c r="C25" s="158">
        <v>14</v>
      </c>
      <c r="D25" s="160">
        <v>0.05</v>
      </c>
      <c r="E25" s="93"/>
      <c r="F25" s="9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.75">
      <c r="A26" s="92"/>
      <c r="B26" s="228" t="s">
        <v>127</v>
      </c>
      <c r="C26" s="227">
        <v>3</v>
      </c>
      <c r="D26" s="160">
        <v>0.01</v>
      </c>
      <c r="E26" s="93"/>
      <c r="F26" s="9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90" customFormat="1" ht="18.75">
      <c r="A27" s="92"/>
      <c r="B27" s="217" t="s">
        <v>128</v>
      </c>
      <c r="C27" s="158">
        <v>0</v>
      </c>
      <c r="D27" s="160">
        <v>0</v>
      </c>
      <c r="E27" s="93"/>
      <c r="F27" s="9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.75">
      <c r="A28" s="92"/>
      <c r="B28" s="127" t="s">
        <v>14</v>
      </c>
      <c r="C28" s="158">
        <v>6</v>
      </c>
      <c r="D28" s="160">
        <v>0.02</v>
      </c>
      <c r="E28" s="93"/>
      <c r="F28" s="9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.75">
      <c r="A29" s="92"/>
      <c r="B29" s="127" t="s">
        <v>18</v>
      </c>
      <c r="C29" s="224">
        <v>27</v>
      </c>
      <c r="D29" s="178">
        <v>0.09</v>
      </c>
      <c r="E29" s="93"/>
      <c r="F29" s="9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.75">
      <c r="A30" s="92"/>
      <c r="B30" s="127" t="s">
        <v>85</v>
      </c>
      <c r="C30" s="221">
        <v>18</v>
      </c>
      <c r="D30" s="160">
        <v>0.06</v>
      </c>
      <c r="E30" s="93"/>
      <c r="F30" s="9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.75">
      <c r="A31" s="91"/>
      <c r="B31" s="127" t="s">
        <v>16</v>
      </c>
      <c r="C31" s="221">
        <v>9</v>
      </c>
      <c r="D31" s="160">
        <v>0.04</v>
      </c>
      <c r="E31" s="93"/>
      <c r="F31" s="9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.75">
      <c r="A32" s="91"/>
      <c r="B32" s="222" t="s">
        <v>12</v>
      </c>
      <c r="C32" s="221">
        <v>0</v>
      </c>
      <c r="D32" s="160">
        <v>0</v>
      </c>
      <c r="E32" s="93"/>
      <c r="F32" s="9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.75">
      <c r="A33" s="91"/>
      <c r="B33" s="127" t="s">
        <v>11</v>
      </c>
      <c r="C33" s="221">
        <v>0</v>
      </c>
      <c r="D33" s="219">
        <v>0</v>
      </c>
      <c r="E33" s="93"/>
      <c r="F33" s="9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9.5" thickBot="1">
      <c r="A34" s="91"/>
      <c r="B34" s="223" t="s">
        <v>8</v>
      </c>
      <c r="C34" s="225">
        <v>276</v>
      </c>
      <c r="D34" s="226">
        <f>+C34/$C$34</f>
        <v>1</v>
      </c>
      <c r="E34" s="91"/>
      <c r="F34" s="9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91"/>
      <c r="B35" s="91"/>
      <c r="C35" s="91"/>
      <c r="D35" s="91"/>
      <c r="E35" s="91"/>
      <c r="F35" s="9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91"/>
      <c r="B36" s="91"/>
      <c r="C36" s="91"/>
      <c r="D36" s="91"/>
      <c r="E36" s="91"/>
      <c r="F36" s="9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91"/>
      <c r="B37" s="91"/>
      <c r="C37" s="91"/>
      <c r="D37" s="91"/>
      <c r="E37" s="91"/>
      <c r="F37" s="9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91"/>
      <c r="B38" s="91"/>
      <c r="C38" s="91"/>
      <c r="D38" s="91"/>
      <c r="E38" s="91"/>
      <c r="F38" s="9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 t="s">
        <v>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</sheetData>
  <mergeCells count="3">
    <mergeCell ref="A9:F9"/>
    <mergeCell ref="A10:F10"/>
    <mergeCell ref="A12:F12"/>
  </mergeCells>
  <printOptions horizontalCentered="1"/>
  <pageMargins left="0.7" right="0.7" top="0.75" bottom="0.75" header="0.3" footer="0.3"/>
  <pageSetup paperSize="9" scale="70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5"/>
  <sheetViews>
    <sheetView topLeftCell="A33" zoomScaleNormal="100" workbookViewId="0">
      <pane xSplit="2" topLeftCell="C1" activePane="topRight" state="frozen"/>
      <selection pane="topRight" activeCell="F34" sqref="F34"/>
    </sheetView>
  </sheetViews>
  <sheetFormatPr baseColWidth="10" defaultColWidth="14.42578125" defaultRowHeight="15" customHeight="1"/>
  <cols>
    <col min="1" max="1" width="0.7109375" style="76" customWidth="1"/>
    <col min="2" max="2" width="30.28515625" customWidth="1"/>
    <col min="3" max="3" width="21" customWidth="1"/>
    <col min="4" max="4" width="30.42578125" customWidth="1"/>
    <col min="5" max="5" width="5.7109375" hidden="1" customWidth="1"/>
    <col min="6" max="32" width="10.7109375" customWidth="1"/>
    <col min="33" max="33" width="11.42578125" customWidth="1"/>
    <col min="34" max="35" width="10.7109375" customWidth="1"/>
  </cols>
  <sheetData>
    <row r="1" spans="1: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s="90" customForma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8">
      <c r="A9" s="278" t="s">
        <v>10</v>
      </c>
      <c r="B9" s="278"/>
      <c r="C9" s="278"/>
      <c r="D9" s="278"/>
      <c r="E9" s="278"/>
      <c r="F9" s="85"/>
      <c r="G9" s="85"/>
      <c r="H9" s="76"/>
      <c r="I9" s="76"/>
      <c r="J9" s="76"/>
      <c r="K9" s="76"/>
      <c r="L9" s="76"/>
      <c r="M9" s="7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8">
      <c r="A10" s="279" t="s">
        <v>95</v>
      </c>
      <c r="B10" s="279"/>
      <c r="C10" s="279"/>
      <c r="D10" s="279"/>
      <c r="E10" s="279"/>
      <c r="F10" s="85"/>
      <c r="G10" s="85"/>
      <c r="H10" s="76"/>
      <c r="I10" s="76"/>
      <c r="J10" s="76"/>
      <c r="K10" s="76"/>
      <c r="L10" s="76"/>
      <c r="M10" s="76"/>
      <c r="AF10" s="1"/>
      <c r="AG10" s="1"/>
      <c r="AH10" s="1"/>
      <c r="AI10" s="1"/>
    </row>
    <row r="11" spans="1:35" ht="15.75"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AG11" s="1"/>
    </row>
    <row r="12" spans="1:35" ht="23.25">
      <c r="A12" s="278" t="s">
        <v>132</v>
      </c>
      <c r="B12" s="278"/>
      <c r="C12" s="278"/>
      <c r="D12" s="278"/>
      <c r="E12" s="278"/>
      <c r="F12" s="87"/>
      <c r="G12" s="87"/>
      <c r="H12" s="76"/>
      <c r="I12" s="76"/>
      <c r="J12" s="76"/>
      <c r="K12" s="76"/>
      <c r="L12" s="76"/>
      <c r="M12" s="76"/>
      <c r="AG12" s="1"/>
    </row>
    <row r="13" spans="1:35" s="90" customFormat="1" ht="22.5" customHeight="1">
      <c r="A13" s="89"/>
      <c r="B13" s="89"/>
      <c r="C13" s="89"/>
      <c r="D13" s="89"/>
      <c r="E13" s="89"/>
      <c r="F13" s="87"/>
      <c r="G13" s="87"/>
      <c r="AG13" s="1"/>
    </row>
    <row r="14" spans="1:35" s="90" customFormat="1" ht="23.25" hidden="1">
      <c r="A14" s="89"/>
      <c r="B14" s="89"/>
      <c r="C14" s="89"/>
      <c r="D14" s="89"/>
      <c r="E14" s="89"/>
      <c r="F14" s="87"/>
      <c r="G14" s="87"/>
      <c r="AG14" s="1"/>
    </row>
    <row r="15" spans="1:35" ht="16.5" thickBot="1">
      <c r="B15" s="3"/>
      <c r="C15" s="3"/>
      <c r="D15" s="3"/>
      <c r="E15" s="3"/>
      <c r="F15" s="3"/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.75">
      <c r="B16" s="154" t="s">
        <v>1</v>
      </c>
      <c r="C16" s="155" t="s">
        <v>2</v>
      </c>
      <c r="D16" s="156" t="s">
        <v>3</v>
      </c>
      <c r="I16" s="4"/>
      <c r="AG16" s="1"/>
    </row>
    <row r="17" spans="1:35" ht="18.75">
      <c r="B17" s="127" t="s">
        <v>89</v>
      </c>
      <c r="C17" s="158">
        <v>16</v>
      </c>
      <c r="D17" s="177">
        <v>0.46</v>
      </c>
      <c r="E17" s="1"/>
      <c r="F17" s="1"/>
      <c r="G17" s="1"/>
      <c r="H17" s="1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.75">
      <c r="B18" s="127" t="s">
        <v>4</v>
      </c>
      <c r="C18" s="158">
        <v>3</v>
      </c>
      <c r="D18" s="177">
        <v>0.08</v>
      </c>
      <c r="E18" s="1"/>
      <c r="F18" s="1"/>
      <c r="G18" s="1"/>
      <c r="H18" s="1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8.75">
      <c r="B19" s="174" t="s">
        <v>6</v>
      </c>
      <c r="C19" s="158">
        <v>5</v>
      </c>
      <c r="D19" s="160">
        <v>0.14000000000000001</v>
      </c>
      <c r="E19" s="1"/>
      <c r="F19" s="1"/>
      <c r="G19" s="1"/>
      <c r="H19" s="1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8.75">
      <c r="B20" s="174" t="s">
        <v>104</v>
      </c>
      <c r="C20" s="158">
        <v>1</v>
      </c>
      <c r="D20" s="160">
        <v>0.03</v>
      </c>
      <c r="E20" s="1"/>
      <c r="F20" s="1"/>
      <c r="G20" s="1"/>
      <c r="H20" s="1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8.75">
      <c r="B21" s="127" t="s">
        <v>22</v>
      </c>
      <c r="C21" s="158">
        <v>0</v>
      </c>
      <c r="D21" s="160">
        <v>0</v>
      </c>
      <c r="E21" s="1"/>
      <c r="F21" s="1"/>
      <c r="G21" s="1"/>
      <c r="H21" s="1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8.75">
      <c r="B22" s="127" t="s">
        <v>17</v>
      </c>
      <c r="C22" s="158">
        <v>0</v>
      </c>
      <c r="D22" s="160">
        <v>0</v>
      </c>
      <c r="E22" s="1"/>
      <c r="F22" s="1"/>
      <c r="G22" s="1"/>
      <c r="H22" s="1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68" customFormat="1" ht="18.75">
      <c r="A23" s="76"/>
      <c r="B23" s="217" t="s">
        <v>123</v>
      </c>
      <c r="C23" s="158">
        <v>1</v>
      </c>
      <c r="D23" s="160">
        <v>0.03</v>
      </c>
      <c r="E23" s="1"/>
      <c r="F23" s="1"/>
      <c r="G23" s="1"/>
      <c r="H23" s="1"/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8.75">
      <c r="B24" s="127" t="s">
        <v>13</v>
      </c>
      <c r="C24" s="158">
        <v>0</v>
      </c>
      <c r="D24" s="160">
        <v>0</v>
      </c>
      <c r="E24" s="1"/>
      <c r="F24" s="1"/>
      <c r="G24" s="1"/>
      <c r="H24" s="1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8.75">
      <c r="B25" s="217" t="s">
        <v>14</v>
      </c>
      <c r="C25" s="176">
        <v>0</v>
      </c>
      <c r="D25" s="178">
        <v>0</v>
      </c>
      <c r="E25" s="1"/>
      <c r="F25" s="1"/>
      <c r="G25" s="1"/>
      <c r="H25" s="1"/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8.75">
      <c r="B26" s="175" t="s">
        <v>93</v>
      </c>
      <c r="C26" s="214">
        <v>1</v>
      </c>
      <c r="D26" s="178">
        <v>0.03</v>
      </c>
      <c r="E26" s="1"/>
      <c r="F26" s="1"/>
      <c r="G26" s="1"/>
      <c r="H26" s="1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8.75">
      <c r="B27" s="215" t="s">
        <v>18</v>
      </c>
      <c r="C27" s="151">
        <v>8</v>
      </c>
      <c r="D27" s="219">
        <v>0.23</v>
      </c>
      <c r="E27" s="1"/>
      <c r="F27" s="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5" ht="18.75">
      <c r="B28" s="215" t="s">
        <v>12</v>
      </c>
      <c r="C28" s="218">
        <v>0</v>
      </c>
      <c r="D28" s="235">
        <v>0</v>
      </c>
      <c r="E28" s="1"/>
      <c r="F28" s="1"/>
      <c r="G28" s="1"/>
      <c r="H28" s="1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thickBot="1">
      <c r="B29" s="216" t="s">
        <v>11</v>
      </c>
      <c r="C29" s="348">
        <v>0</v>
      </c>
      <c r="D29" s="178">
        <v>0</v>
      </c>
      <c r="E29" s="1"/>
      <c r="F29" s="1"/>
      <c r="G29" s="1"/>
      <c r="H29" s="1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thickBot="1">
      <c r="B30" s="347" t="s">
        <v>8</v>
      </c>
      <c r="C30" s="218">
        <v>35</v>
      </c>
      <c r="D30" s="234">
        <v>1</v>
      </c>
      <c r="AG30" s="1"/>
    </row>
    <row r="31" spans="1:35">
      <c r="C31" s="6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>
      <c r="AG32" s="1"/>
    </row>
    <row r="33" spans="8:33">
      <c r="AG33" s="1"/>
    </row>
    <row r="34" spans="8:33">
      <c r="AG34" s="1"/>
    </row>
    <row r="35" spans="8:33">
      <c r="AG35" s="1"/>
    </row>
    <row r="36" spans="8:33">
      <c r="AG36" s="1"/>
    </row>
    <row r="37" spans="8:33">
      <c r="AG37" s="1"/>
    </row>
    <row r="38" spans="8:33">
      <c r="AG38" s="1"/>
    </row>
    <row r="39" spans="8:33">
      <c r="AG39" s="1"/>
    </row>
    <row r="40" spans="8:33">
      <c r="AG40" s="1"/>
    </row>
    <row r="41" spans="8:33">
      <c r="AG41" s="1"/>
    </row>
    <row r="42" spans="8:33">
      <c r="H42" t="s">
        <v>9</v>
      </c>
      <c r="AG42" s="1"/>
    </row>
    <row r="43" spans="8:33">
      <c r="AG43" s="1"/>
    </row>
    <row r="44" spans="8:33">
      <c r="AG44" s="1"/>
    </row>
    <row r="45" spans="8:33">
      <c r="AG45" s="1"/>
    </row>
    <row r="46" spans="8:33">
      <c r="AG46" s="1"/>
    </row>
    <row r="47" spans="8:33">
      <c r="AG47" s="1"/>
    </row>
    <row r="48" spans="8:33">
      <c r="AG48" s="1"/>
    </row>
    <row r="49" spans="33:33">
      <c r="AG49" s="1"/>
    </row>
    <row r="50" spans="33:33">
      <c r="AG50" s="1"/>
    </row>
    <row r="51" spans="33:33">
      <c r="AG51" s="1"/>
    </row>
    <row r="52" spans="33:33">
      <c r="AG52" s="1"/>
    </row>
    <row r="53" spans="33:33">
      <c r="AG53" s="1"/>
    </row>
    <row r="54" spans="33:33">
      <c r="AG54" s="1"/>
    </row>
    <row r="55" spans="33:33">
      <c r="AG55" s="1"/>
    </row>
    <row r="56" spans="33:33">
      <c r="AG56" s="1"/>
    </row>
    <row r="57" spans="33:33">
      <c r="AG57" s="1"/>
    </row>
    <row r="58" spans="33:33">
      <c r="AG58" s="1"/>
    </row>
    <row r="59" spans="33:33">
      <c r="AG59" s="1"/>
    </row>
    <row r="60" spans="33:33">
      <c r="AG60" s="1"/>
    </row>
    <row r="61" spans="33:33">
      <c r="AG61" s="1"/>
    </row>
    <row r="62" spans="33:33">
      <c r="AG62" s="1"/>
    </row>
    <row r="63" spans="33:33">
      <c r="AG63" s="1"/>
    </row>
    <row r="64" spans="33:33">
      <c r="AG64" s="1"/>
    </row>
    <row r="65" spans="33:33">
      <c r="AG65" s="1"/>
    </row>
    <row r="66" spans="33:33">
      <c r="AG66" s="1"/>
    </row>
    <row r="67" spans="33:33">
      <c r="AG67" s="1"/>
    </row>
    <row r="68" spans="33:33">
      <c r="AG68" s="1"/>
    </row>
    <row r="69" spans="33:33">
      <c r="AG69" s="1"/>
    </row>
    <row r="70" spans="33:33">
      <c r="AG70" s="1"/>
    </row>
    <row r="71" spans="33:33">
      <c r="AG71" s="1"/>
    </row>
    <row r="72" spans="33:33">
      <c r="AG72" s="1"/>
    </row>
    <row r="73" spans="33:33">
      <c r="AG73" s="1"/>
    </row>
    <row r="74" spans="33:33">
      <c r="AG74" s="1"/>
    </row>
    <row r="75" spans="33:33">
      <c r="AG75" s="1"/>
    </row>
    <row r="76" spans="33:33">
      <c r="AG76" s="1"/>
    </row>
    <row r="77" spans="33:33">
      <c r="AG77" s="1"/>
    </row>
    <row r="78" spans="33:33">
      <c r="AG78" s="1"/>
    </row>
    <row r="79" spans="33:33">
      <c r="AG79" s="1"/>
    </row>
    <row r="80" spans="33:33">
      <c r="AG80" s="1"/>
    </row>
    <row r="81" spans="33:33">
      <c r="AG81" s="1"/>
    </row>
    <row r="82" spans="33:33">
      <c r="AG82" s="1"/>
    </row>
    <row r="83" spans="33:33">
      <c r="AG83" s="1"/>
    </row>
    <row r="84" spans="33:33">
      <c r="AG84" s="1"/>
    </row>
    <row r="85" spans="33:33">
      <c r="AG85" s="1"/>
    </row>
    <row r="86" spans="33:33">
      <c r="AG86" s="1"/>
    </row>
    <row r="87" spans="33:33">
      <c r="AG87" s="1"/>
    </row>
    <row r="88" spans="33:33">
      <c r="AG88" s="1"/>
    </row>
    <row r="89" spans="33:33">
      <c r="AG89" s="1"/>
    </row>
    <row r="90" spans="33:33">
      <c r="AG90" s="1"/>
    </row>
    <row r="91" spans="33:33">
      <c r="AG91" s="1"/>
    </row>
    <row r="92" spans="33:33">
      <c r="AG92" s="1"/>
    </row>
    <row r="93" spans="33:33">
      <c r="AG93" s="1"/>
    </row>
    <row r="94" spans="33:33">
      <c r="AG94" s="1"/>
    </row>
    <row r="95" spans="33:33">
      <c r="AG95" s="1"/>
    </row>
    <row r="96" spans="33:33">
      <c r="AG96" s="1"/>
    </row>
    <row r="97" spans="33:33">
      <c r="AG97" s="1"/>
    </row>
    <row r="98" spans="33:33">
      <c r="AG98" s="1"/>
    </row>
    <row r="99" spans="33:33">
      <c r="AG99" s="1"/>
    </row>
    <row r="100" spans="33:33">
      <c r="AG100" s="1"/>
    </row>
    <row r="101" spans="33:33">
      <c r="AG101" s="1"/>
    </row>
    <row r="102" spans="33:33">
      <c r="AG102" s="1"/>
    </row>
    <row r="103" spans="33:33">
      <c r="AG103" s="1"/>
    </row>
    <row r="104" spans="33:33">
      <c r="AG104" s="1"/>
    </row>
    <row r="105" spans="33:33">
      <c r="AG105" s="1"/>
    </row>
  </sheetData>
  <mergeCells count="3">
    <mergeCell ref="A9:E9"/>
    <mergeCell ref="A10:E10"/>
    <mergeCell ref="A12:E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workbookViewId="0"/>
  </sheetViews>
  <sheetFormatPr baseColWidth="10" defaultColWidth="14.42578125" defaultRowHeight="15" customHeight="1"/>
  <cols>
    <col min="1" max="1" width="24.85546875" customWidth="1"/>
    <col min="2" max="2" width="11.42578125" customWidth="1"/>
    <col min="3" max="3" width="14.42578125" customWidth="1"/>
    <col min="4" max="34" width="11.42578125" customWidth="1"/>
  </cols>
  <sheetData>
    <row r="1" spans="1:34" ht="15" customHeight="1">
      <c r="A1" s="6" t="s">
        <v>23</v>
      </c>
      <c r="B1" s="8">
        <v>42826</v>
      </c>
      <c r="C1" s="8">
        <v>42827</v>
      </c>
      <c r="D1" s="8">
        <v>42828</v>
      </c>
      <c r="E1" s="8">
        <v>42829</v>
      </c>
      <c r="F1" s="8">
        <v>42830</v>
      </c>
      <c r="G1" s="8">
        <v>42831</v>
      </c>
      <c r="H1" s="8">
        <v>42832</v>
      </c>
      <c r="I1" s="8">
        <v>42833</v>
      </c>
      <c r="J1" s="8">
        <v>42834</v>
      </c>
      <c r="K1" s="8">
        <v>42835</v>
      </c>
      <c r="L1" s="8">
        <v>42836</v>
      </c>
      <c r="M1" s="8">
        <v>42837</v>
      </c>
      <c r="N1" s="8">
        <v>42838</v>
      </c>
      <c r="O1" s="8">
        <v>42839</v>
      </c>
      <c r="P1" s="8">
        <v>42840</v>
      </c>
      <c r="Q1" s="8">
        <v>42841</v>
      </c>
      <c r="R1" s="8">
        <v>42842</v>
      </c>
      <c r="S1" s="8">
        <v>42843</v>
      </c>
      <c r="T1" s="8">
        <v>42844</v>
      </c>
      <c r="U1" s="8">
        <v>42845</v>
      </c>
      <c r="V1" s="8">
        <v>42846</v>
      </c>
      <c r="W1" s="8">
        <v>42847</v>
      </c>
      <c r="X1" s="8">
        <v>42848</v>
      </c>
      <c r="Y1" s="8">
        <v>42849</v>
      </c>
      <c r="Z1" s="8">
        <v>42850</v>
      </c>
      <c r="AA1" s="8">
        <v>42851</v>
      </c>
      <c r="AB1" s="8">
        <v>42852</v>
      </c>
      <c r="AC1" s="8">
        <v>42853</v>
      </c>
      <c r="AD1" s="8">
        <v>42854</v>
      </c>
      <c r="AE1" s="8">
        <v>42855</v>
      </c>
      <c r="AF1" s="8"/>
      <c r="AG1" s="9" t="s">
        <v>24</v>
      </c>
      <c r="AH1" s="1"/>
    </row>
    <row r="2" spans="1:34" ht="15" customHeight="1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9">
        <f t="shared" ref="AG2:AG20" si="0">SUM(B2:AF2)</f>
        <v>0</v>
      </c>
      <c r="AH2" s="10" t="e">
        <f t="shared" ref="AH2:AH21" si="1">AG2/$AG$21</f>
        <v>#DIV/0!</v>
      </c>
    </row>
    <row r="3" spans="1:34" ht="15" customHeight="1">
      <c r="A3" s="11" t="s">
        <v>26</v>
      </c>
      <c r="B3" s="11"/>
      <c r="C3" s="11"/>
      <c r="D3" s="11"/>
      <c r="E3" s="11"/>
      <c r="F3" s="6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9">
        <f t="shared" si="0"/>
        <v>0</v>
      </c>
      <c r="AH3" s="10" t="e">
        <f t="shared" si="1"/>
        <v>#DIV/0!</v>
      </c>
    </row>
    <row r="4" spans="1:34" ht="15" customHeight="1">
      <c r="A4" s="11" t="s">
        <v>27</v>
      </c>
      <c r="B4" s="11"/>
      <c r="C4" s="11"/>
      <c r="D4" s="11"/>
      <c r="E4" s="11"/>
      <c r="F4" s="6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9">
        <f t="shared" si="0"/>
        <v>0</v>
      </c>
      <c r="AH4" s="10" t="e">
        <f t="shared" si="1"/>
        <v>#DIV/0!</v>
      </c>
    </row>
    <row r="5" spans="1:34" ht="15" customHeight="1">
      <c r="A5" s="11" t="s">
        <v>28</v>
      </c>
      <c r="B5" s="11"/>
      <c r="C5" s="11"/>
      <c r="D5" s="11"/>
      <c r="E5" s="11"/>
      <c r="F5" s="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9">
        <f t="shared" si="0"/>
        <v>0</v>
      </c>
      <c r="AH5" s="10" t="e">
        <f t="shared" si="1"/>
        <v>#DIV/0!</v>
      </c>
    </row>
    <row r="6" spans="1:34" ht="15" customHeight="1">
      <c r="A6" s="11" t="s">
        <v>29</v>
      </c>
      <c r="B6" s="11"/>
      <c r="C6" s="11"/>
      <c r="D6" s="11"/>
      <c r="E6" s="11"/>
      <c r="F6" s="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9">
        <f t="shared" si="0"/>
        <v>0</v>
      </c>
      <c r="AH6" s="10" t="e">
        <f t="shared" si="1"/>
        <v>#DIV/0!</v>
      </c>
    </row>
    <row r="7" spans="1:34" ht="15" customHeight="1">
      <c r="A7" s="6" t="s">
        <v>30</v>
      </c>
      <c r="B7" s="6"/>
      <c r="C7" s="6"/>
      <c r="D7" s="6"/>
      <c r="E7" s="6"/>
      <c r="F7" s="6"/>
      <c r="G7" s="6"/>
      <c r="H7" s="6"/>
      <c r="I7" s="1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9">
        <f t="shared" si="0"/>
        <v>0</v>
      </c>
      <c r="AH7" s="10" t="e">
        <f t="shared" si="1"/>
        <v>#DIV/0!</v>
      </c>
    </row>
    <row r="8" spans="1:34" ht="15" customHeight="1">
      <c r="A8" s="6" t="s">
        <v>31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9">
        <f t="shared" si="0"/>
        <v>0</v>
      </c>
      <c r="AH8" s="10" t="e">
        <f t="shared" si="1"/>
        <v>#DIV/0!</v>
      </c>
    </row>
    <row r="9" spans="1:34" ht="15" customHeight="1">
      <c r="A9" s="6" t="s">
        <v>32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9">
        <f t="shared" si="0"/>
        <v>0</v>
      </c>
      <c r="AH9" s="10" t="e">
        <f t="shared" si="1"/>
        <v>#DIV/0!</v>
      </c>
    </row>
    <row r="10" spans="1:34" ht="15" customHeight="1">
      <c r="A10" s="6" t="s">
        <v>33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9">
        <f t="shared" si="0"/>
        <v>0</v>
      </c>
      <c r="AH10" s="10" t="e">
        <f t="shared" si="1"/>
        <v>#DIV/0!</v>
      </c>
    </row>
    <row r="11" spans="1:34" ht="15" customHeight="1">
      <c r="A11" s="6" t="s">
        <v>34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9">
        <f t="shared" si="0"/>
        <v>0</v>
      </c>
      <c r="AH11" s="10" t="e">
        <f t="shared" si="1"/>
        <v>#DIV/0!</v>
      </c>
    </row>
    <row r="12" spans="1:34" ht="15" customHeight="1">
      <c r="A12" s="6" t="s">
        <v>35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9">
        <f t="shared" si="0"/>
        <v>0</v>
      </c>
      <c r="AH12" s="10" t="e">
        <f t="shared" si="1"/>
        <v>#DIV/0!</v>
      </c>
    </row>
    <row r="13" spans="1:34" ht="15" customHeight="1">
      <c r="A13" s="6" t="s">
        <v>36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9">
        <f t="shared" si="0"/>
        <v>0</v>
      </c>
      <c r="AH13" s="10" t="e">
        <f t="shared" si="1"/>
        <v>#DIV/0!</v>
      </c>
    </row>
    <row r="14" spans="1:34" ht="15" customHeight="1">
      <c r="A14" s="6" t="s">
        <v>37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9">
        <f t="shared" si="0"/>
        <v>0</v>
      </c>
      <c r="AH14" s="10" t="e">
        <f t="shared" si="1"/>
        <v>#DIV/0!</v>
      </c>
    </row>
    <row r="15" spans="1:34" ht="15" customHeight="1">
      <c r="A15" s="6" t="s">
        <v>38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9">
        <f t="shared" si="0"/>
        <v>0</v>
      </c>
      <c r="AH15" s="10" t="e">
        <f t="shared" si="1"/>
        <v>#DIV/0!</v>
      </c>
    </row>
    <row r="16" spans="1:34" ht="15" customHeight="1">
      <c r="A16" s="6" t="s">
        <v>39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9">
        <f t="shared" si="0"/>
        <v>0</v>
      </c>
      <c r="AH16" s="10" t="e">
        <f t="shared" si="1"/>
        <v>#DIV/0!</v>
      </c>
    </row>
    <row r="17" spans="1:34" ht="15" customHeight="1">
      <c r="A17" s="6" t="s">
        <v>40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9">
        <f t="shared" si="0"/>
        <v>0</v>
      </c>
      <c r="AH17" s="10" t="e">
        <f t="shared" si="1"/>
        <v>#DIV/0!</v>
      </c>
    </row>
    <row r="18" spans="1:34" ht="15" customHeight="1">
      <c r="A18" s="6" t="s">
        <v>41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9">
        <f t="shared" si="0"/>
        <v>0</v>
      </c>
      <c r="AH18" s="10" t="e">
        <f t="shared" si="1"/>
        <v>#DIV/0!</v>
      </c>
    </row>
    <row r="19" spans="1:34" ht="15" customHeight="1">
      <c r="A19" s="6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9">
        <f t="shared" si="0"/>
        <v>0</v>
      </c>
      <c r="AH19" s="10" t="e">
        <f t="shared" si="1"/>
        <v>#DIV/0!</v>
      </c>
    </row>
    <row r="20" spans="1:34" ht="15" customHeight="1">
      <c r="A20" s="6" t="s">
        <v>43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9">
        <f t="shared" si="0"/>
        <v>0</v>
      </c>
      <c r="AH20" s="10" t="e">
        <f t="shared" si="1"/>
        <v>#DIV/0!</v>
      </c>
    </row>
    <row r="21" spans="1:34" ht="15" customHeight="1">
      <c r="A21" s="12" t="s">
        <v>8</v>
      </c>
      <c r="B21" s="12">
        <f t="shared" ref="B21:AG21" si="2">SUM(B2:B20)</f>
        <v>0</v>
      </c>
      <c r="C21" s="12">
        <f t="shared" si="2"/>
        <v>0</v>
      </c>
      <c r="D21" s="12">
        <f t="shared" si="2"/>
        <v>0</v>
      </c>
      <c r="E21" s="12">
        <f t="shared" si="2"/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0</v>
      </c>
      <c r="L21" s="12">
        <f t="shared" si="2"/>
        <v>0</v>
      </c>
      <c r="M21" s="12">
        <f t="shared" si="2"/>
        <v>0</v>
      </c>
      <c r="N21" s="12">
        <f t="shared" si="2"/>
        <v>0</v>
      </c>
      <c r="O21" s="12">
        <f t="shared" si="2"/>
        <v>0</v>
      </c>
      <c r="P21" s="12">
        <f t="shared" si="2"/>
        <v>0</v>
      </c>
      <c r="Q21" s="12">
        <f t="shared" si="2"/>
        <v>0</v>
      </c>
      <c r="R21" s="12">
        <f t="shared" si="2"/>
        <v>0</v>
      </c>
      <c r="S21" s="12">
        <f t="shared" si="2"/>
        <v>0</v>
      </c>
      <c r="T21" s="12">
        <f t="shared" si="2"/>
        <v>0</v>
      </c>
      <c r="U21" s="12">
        <f t="shared" si="2"/>
        <v>0</v>
      </c>
      <c r="V21" s="12">
        <f t="shared" si="2"/>
        <v>0</v>
      </c>
      <c r="W21" s="12">
        <f t="shared" si="2"/>
        <v>0</v>
      </c>
      <c r="X21" s="12">
        <f t="shared" si="2"/>
        <v>0</v>
      </c>
      <c r="Y21" s="12">
        <f t="shared" si="2"/>
        <v>0</v>
      </c>
      <c r="Z21" s="12">
        <f t="shared" si="2"/>
        <v>0</v>
      </c>
      <c r="AA21" s="12">
        <f t="shared" si="2"/>
        <v>0</v>
      </c>
      <c r="AB21" s="12">
        <f t="shared" si="2"/>
        <v>0</v>
      </c>
      <c r="AC21" s="12">
        <f t="shared" si="2"/>
        <v>0</v>
      </c>
      <c r="AD21" s="12">
        <f t="shared" si="2"/>
        <v>0</v>
      </c>
      <c r="AE21" s="12">
        <f t="shared" si="2"/>
        <v>0</v>
      </c>
      <c r="AF21" s="12">
        <f t="shared" si="2"/>
        <v>0</v>
      </c>
      <c r="AG21" s="12">
        <f t="shared" si="2"/>
        <v>0</v>
      </c>
      <c r="AH21" s="13" t="e">
        <f t="shared" si="1"/>
        <v>#DIV/0!</v>
      </c>
    </row>
    <row r="22" spans="1:34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 customHeight="1">
      <c r="A28" s="280" t="s">
        <v>10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 customHeight="1">
      <c r="A29" s="280" t="s">
        <v>44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 customHeight="1">
      <c r="A30" s="3"/>
      <c r="B30" s="3"/>
      <c r="C30" s="3"/>
      <c r="D30" s="3"/>
      <c r="E30" s="3"/>
      <c r="F30" s="3"/>
      <c r="G30" s="3"/>
      <c r="H30" s="3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 customHeight="1">
      <c r="A31" s="280" t="s">
        <v>45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" customHeight="1">
      <c r="A34" s="14" t="s">
        <v>1</v>
      </c>
      <c r="B34" s="14" t="s">
        <v>2</v>
      </c>
      <c r="C34" s="14" t="s">
        <v>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" customHeight="1">
      <c r="A35" s="6" t="s">
        <v>37</v>
      </c>
      <c r="B35" s="6">
        <f t="shared" ref="B35:B53" si="3">VLOOKUP(A35,$A$2:$AG$20,33,0)</f>
        <v>0</v>
      </c>
      <c r="C35" s="7" t="e">
        <f t="shared" ref="C35:C53" si="4">+B35/$B$54</f>
        <v>#DIV/0!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" customHeight="1">
      <c r="A36" s="6" t="s">
        <v>39</v>
      </c>
      <c r="B36" s="6">
        <f t="shared" si="3"/>
        <v>0</v>
      </c>
      <c r="C36" s="7" t="e">
        <f t="shared" si="4"/>
        <v>#DIV/0!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>
      <c r="A37" s="6" t="s">
        <v>43</v>
      </c>
      <c r="B37" s="6">
        <f t="shared" si="3"/>
        <v>0</v>
      </c>
      <c r="C37" s="7" t="e">
        <f t="shared" si="4"/>
        <v>#DIV/0!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" customHeight="1">
      <c r="A38" s="6" t="s">
        <v>46</v>
      </c>
      <c r="B38" s="6">
        <f t="shared" si="3"/>
        <v>0</v>
      </c>
      <c r="C38" s="7" t="e">
        <f t="shared" si="4"/>
        <v>#DIV/0!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>
      <c r="A39" s="6" t="s">
        <v>47</v>
      </c>
      <c r="B39" s="6">
        <f t="shared" si="3"/>
        <v>0</v>
      </c>
      <c r="C39" s="7" t="e">
        <f t="shared" si="4"/>
        <v>#DIV/0!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>
      <c r="A40" s="6" t="s">
        <v>31</v>
      </c>
      <c r="B40" s="6">
        <f t="shared" si="3"/>
        <v>0</v>
      </c>
      <c r="C40" s="7" t="e">
        <f t="shared" si="4"/>
        <v>#DIV/0!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>
      <c r="A41" s="6" t="s">
        <v>38</v>
      </c>
      <c r="B41" s="6">
        <f t="shared" si="3"/>
        <v>0</v>
      </c>
      <c r="C41" s="7" t="e">
        <f t="shared" si="4"/>
        <v>#DIV/0!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>
      <c r="A42" s="6" t="s">
        <v>41</v>
      </c>
      <c r="B42" s="6">
        <f t="shared" si="3"/>
        <v>0</v>
      </c>
      <c r="C42" s="7" t="e">
        <f t="shared" si="4"/>
        <v>#DIV/0!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>
      <c r="A43" s="6" t="s">
        <v>42</v>
      </c>
      <c r="B43" s="6">
        <f t="shared" si="3"/>
        <v>0</v>
      </c>
      <c r="C43" s="7" t="e">
        <f t="shared" si="4"/>
        <v>#DIV/0!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>
      <c r="A44" s="6" t="s">
        <v>48</v>
      </c>
      <c r="B44" s="6">
        <f t="shared" si="3"/>
        <v>0</v>
      </c>
      <c r="C44" s="7" t="e">
        <f t="shared" si="4"/>
        <v>#DIV/0!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6" t="s">
        <v>40</v>
      </c>
      <c r="B45" s="6">
        <f t="shared" si="3"/>
        <v>0</v>
      </c>
      <c r="C45" s="7" t="e">
        <f t="shared" si="4"/>
        <v>#DIV/0!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11" t="s">
        <v>26</v>
      </c>
      <c r="B46" s="6">
        <f t="shared" si="3"/>
        <v>0</v>
      </c>
      <c r="C46" s="7" t="e">
        <f t="shared" si="4"/>
        <v>#DIV/0!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6" t="s">
        <v>30</v>
      </c>
      <c r="B47" s="6">
        <f t="shared" si="3"/>
        <v>0</v>
      </c>
      <c r="C47" s="7" t="e">
        <f t="shared" si="4"/>
        <v>#DIV/0!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A48" s="11" t="s">
        <v>29</v>
      </c>
      <c r="B48" s="6">
        <f t="shared" si="3"/>
        <v>0</v>
      </c>
      <c r="C48" s="7" t="e">
        <f t="shared" si="4"/>
        <v>#DIV/0!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>
      <c r="A49" s="11" t="s">
        <v>49</v>
      </c>
      <c r="B49" s="6">
        <f t="shared" si="3"/>
        <v>0</v>
      </c>
      <c r="C49" s="7" t="e">
        <f t="shared" si="4"/>
        <v>#DIV/0!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6" t="s">
        <v>36</v>
      </c>
      <c r="B50" s="6">
        <f t="shared" si="3"/>
        <v>0</v>
      </c>
      <c r="C50" s="7" t="e">
        <f t="shared" si="4"/>
        <v>#DIV/0!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6" t="s">
        <v>32</v>
      </c>
      <c r="B51" s="6">
        <f t="shared" si="3"/>
        <v>0</v>
      </c>
      <c r="C51" s="7" t="e">
        <f t="shared" si="4"/>
        <v>#DIV/0!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>
      <c r="A52" s="11" t="s">
        <v>50</v>
      </c>
      <c r="B52" s="6">
        <f t="shared" si="3"/>
        <v>0</v>
      </c>
      <c r="C52" s="7" t="e">
        <f t="shared" si="4"/>
        <v>#DIV/0!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>
      <c r="A53" s="6" t="s">
        <v>25</v>
      </c>
      <c r="B53" s="6">
        <f t="shared" si="3"/>
        <v>0</v>
      </c>
      <c r="C53" s="7" t="e">
        <f t="shared" si="4"/>
        <v>#DIV/0!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15"/>
      <c r="B54" s="15">
        <f>SUM(B35:B53)</f>
        <v>0</v>
      </c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</sheetData>
  <mergeCells count="3">
    <mergeCell ref="A28:L28"/>
    <mergeCell ref="A29:L29"/>
    <mergeCell ref="A31:L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/>
  </sheetViews>
  <sheetFormatPr baseColWidth="10" defaultColWidth="14.42578125" defaultRowHeight="15" customHeight="1"/>
  <cols>
    <col min="1" max="1" width="11.42578125" customWidth="1"/>
    <col min="2" max="2" width="10.7109375" customWidth="1"/>
    <col min="3" max="3" width="30.7109375" customWidth="1"/>
    <col min="4" max="4" width="18.7109375" customWidth="1"/>
    <col min="5" max="5" width="12.7109375" customWidth="1"/>
    <col min="6" max="6" width="30.140625" customWidth="1"/>
    <col min="7" max="7" width="19.7109375" customWidth="1"/>
    <col min="8" max="8" width="15.140625" customWidth="1"/>
    <col min="9" max="12" width="10.710937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</row>
    <row r="2" spans="1:12" ht="15" customHeight="1">
      <c r="A2" s="1"/>
      <c r="B2" s="1"/>
      <c r="C2" s="1"/>
      <c r="D2" s="1"/>
      <c r="E2" s="1"/>
      <c r="F2" s="1"/>
      <c r="G2" s="1"/>
      <c r="H2" s="1"/>
    </row>
    <row r="3" spans="1:12" ht="15" customHeight="1">
      <c r="A3" s="1"/>
      <c r="B3" s="1"/>
      <c r="C3" s="1"/>
      <c r="D3" s="1"/>
      <c r="E3" s="1"/>
      <c r="F3" s="1"/>
      <c r="G3" s="1"/>
      <c r="H3" s="1"/>
    </row>
    <row r="4" spans="1:12" ht="15" customHeight="1">
      <c r="A4" s="1"/>
      <c r="B4" s="1"/>
      <c r="C4" s="1"/>
      <c r="D4" s="1"/>
      <c r="E4" s="1"/>
      <c r="F4" s="1"/>
      <c r="G4" s="1"/>
      <c r="H4" s="1"/>
    </row>
    <row r="5" spans="1:12" ht="15" customHeight="1">
      <c r="A5" s="1"/>
      <c r="B5" s="1"/>
      <c r="C5" s="1"/>
      <c r="D5" s="1"/>
      <c r="E5" s="1"/>
      <c r="F5" s="1"/>
      <c r="G5" s="1"/>
      <c r="H5" s="1"/>
    </row>
    <row r="6" spans="1:12" ht="15" customHeight="1">
      <c r="A6" s="1"/>
      <c r="B6" s="1"/>
      <c r="C6" s="1"/>
      <c r="D6" s="1"/>
      <c r="E6" s="1"/>
      <c r="F6" s="1"/>
      <c r="G6" s="1"/>
      <c r="H6" s="1"/>
    </row>
    <row r="7" spans="1:12" ht="15" customHeight="1">
      <c r="A7" s="1"/>
      <c r="B7" s="1"/>
      <c r="C7" s="1"/>
      <c r="D7" s="1"/>
      <c r="E7" s="1"/>
      <c r="F7" s="1"/>
      <c r="G7" s="1"/>
      <c r="H7" s="1"/>
    </row>
    <row r="8" spans="1:12" ht="15" customHeight="1">
      <c r="A8" s="1"/>
      <c r="B8" s="280" t="s">
        <v>10</v>
      </c>
      <c r="C8" s="281"/>
      <c r="D8" s="281"/>
      <c r="E8" s="281"/>
      <c r="F8" s="281"/>
      <c r="G8" s="281"/>
      <c r="H8" s="281"/>
    </row>
    <row r="9" spans="1:12" ht="15" customHeight="1">
      <c r="A9" s="1"/>
      <c r="B9" s="280" t="s">
        <v>51</v>
      </c>
      <c r="C9" s="281"/>
      <c r="D9" s="281"/>
      <c r="E9" s="281"/>
      <c r="F9" s="281"/>
      <c r="G9" s="281"/>
      <c r="H9" s="281"/>
    </row>
    <row r="10" spans="1:12" ht="15" customHeight="1">
      <c r="A10" s="1"/>
      <c r="B10" s="1"/>
      <c r="C10" s="1"/>
      <c r="D10" s="1"/>
      <c r="E10" s="1"/>
      <c r="F10" s="1"/>
      <c r="G10" s="1"/>
      <c r="H10" s="1"/>
    </row>
    <row r="11" spans="1:12" ht="15" customHeight="1">
      <c r="A11" s="280" t="s">
        <v>52</v>
      </c>
      <c r="B11" s="281"/>
      <c r="C11" s="281"/>
      <c r="D11" s="281"/>
      <c r="E11" s="281"/>
      <c r="F11" s="281"/>
      <c r="G11" s="281"/>
      <c r="H11" s="281"/>
      <c r="I11" s="16"/>
      <c r="J11" s="16"/>
      <c r="K11" s="16"/>
      <c r="L11" s="16"/>
    </row>
    <row r="12" spans="1:12" ht="15" customHeight="1">
      <c r="A12" s="1"/>
      <c r="B12" s="1"/>
      <c r="C12" s="1"/>
      <c r="D12" s="1"/>
      <c r="E12" s="1"/>
      <c r="F12" s="1"/>
      <c r="G12" s="1"/>
      <c r="H12" s="1"/>
    </row>
    <row r="13" spans="1:12" ht="15" customHeight="1">
      <c r="A13" s="17" t="s">
        <v>53</v>
      </c>
      <c r="B13" s="17" t="s">
        <v>54</v>
      </c>
      <c r="C13" s="17" t="s">
        <v>55</v>
      </c>
      <c r="D13" s="17" t="s">
        <v>56</v>
      </c>
      <c r="E13" s="17" t="s">
        <v>57</v>
      </c>
      <c r="F13" s="17" t="s">
        <v>1</v>
      </c>
      <c r="G13" s="17" t="s">
        <v>58</v>
      </c>
      <c r="H13" s="18" t="s">
        <v>59</v>
      </c>
      <c r="I13" s="18" t="s">
        <v>60</v>
      </c>
    </row>
    <row r="14" spans="1:12" ht="15" customHeight="1">
      <c r="A14" s="19"/>
      <c r="B14" s="20"/>
      <c r="C14" s="21"/>
      <c r="D14" s="21"/>
      <c r="E14" s="21"/>
      <c r="F14" s="21"/>
      <c r="G14" s="21"/>
      <c r="H14" s="22"/>
      <c r="I14" s="22"/>
    </row>
    <row r="15" spans="1:12" ht="15" customHeight="1">
      <c r="A15" s="1"/>
      <c r="E15" s="1"/>
      <c r="F15" s="1"/>
      <c r="G15" s="1"/>
      <c r="H15" s="1"/>
    </row>
    <row r="16" spans="1:12" ht="15" customHeight="1">
      <c r="A16" s="1"/>
    </row>
    <row r="17" spans="1:1" ht="15" customHeight="1">
      <c r="A17" s="1"/>
    </row>
    <row r="18" spans="1:1" ht="15" customHeight="1">
      <c r="A18" s="1"/>
    </row>
    <row r="19" spans="1:1" ht="15" customHeight="1">
      <c r="A19" s="1"/>
    </row>
    <row r="20" spans="1:1" ht="15" customHeight="1">
      <c r="A20" s="1"/>
    </row>
    <row r="21" spans="1:1" ht="15" customHeight="1">
      <c r="A21" s="1"/>
    </row>
    <row r="22" spans="1:1" ht="15" customHeight="1">
      <c r="A22" s="1"/>
    </row>
    <row r="23" spans="1:1" ht="15" customHeight="1">
      <c r="A23" s="1"/>
    </row>
    <row r="24" spans="1:1" ht="15" customHeight="1">
      <c r="A24" s="1"/>
    </row>
    <row r="25" spans="1:1" ht="15" customHeight="1">
      <c r="A25" s="1"/>
    </row>
    <row r="26" spans="1:1" ht="15" customHeight="1">
      <c r="A26" s="1"/>
    </row>
    <row r="27" spans="1:1" ht="15" customHeight="1">
      <c r="A27" s="1"/>
    </row>
    <row r="28" spans="1:1" ht="15" customHeight="1">
      <c r="A28" s="1"/>
    </row>
    <row r="29" spans="1:1" ht="15" customHeight="1">
      <c r="A29" s="1"/>
    </row>
    <row r="30" spans="1:1" ht="15" customHeight="1">
      <c r="A30" s="1"/>
    </row>
    <row r="31" spans="1:1" ht="15" customHeight="1">
      <c r="A31" s="1"/>
    </row>
    <row r="32" spans="1:1" ht="15" customHeight="1">
      <c r="A32" s="1"/>
    </row>
    <row r="33" spans="1:1" ht="15" customHeight="1">
      <c r="A33" s="1"/>
    </row>
    <row r="34" spans="1:1" ht="15" customHeight="1">
      <c r="A34" s="1"/>
    </row>
    <row r="35" spans="1:1" ht="15" customHeight="1">
      <c r="A35" s="1"/>
    </row>
    <row r="36" spans="1:1" ht="15" customHeight="1">
      <c r="A36" s="1"/>
    </row>
    <row r="37" spans="1:1" ht="15" customHeight="1">
      <c r="A37" s="1"/>
    </row>
    <row r="38" spans="1:1" ht="15" customHeight="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</sheetData>
  <mergeCells count="3">
    <mergeCell ref="B8:H8"/>
    <mergeCell ref="B9:H9"/>
    <mergeCell ref="A11:H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B17" sqref="B17:B18"/>
    </sheetView>
  </sheetViews>
  <sheetFormatPr baseColWidth="10" defaultColWidth="14.42578125" defaultRowHeight="15" customHeight="1"/>
  <cols>
    <col min="1" max="1" width="37.85546875" customWidth="1"/>
    <col min="2" max="2" width="12.85546875" customWidth="1"/>
    <col min="3" max="3" width="19.140625" customWidth="1"/>
    <col min="4" max="4" width="18.85546875" customWidth="1"/>
    <col min="5" max="5" width="13.140625" customWidth="1"/>
    <col min="6" max="6" width="17.42578125" customWidth="1"/>
  </cols>
  <sheetData>
    <row r="1" spans="1:12">
      <c r="A1" s="1"/>
      <c r="B1" s="1"/>
      <c r="C1" s="1"/>
      <c r="D1" s="1"/>
      <c r="E1" s="1"/>
      <c r="F1" s="1"/>
    </row>
    <row r="2" spans="1:12">
      <c r="A2" s="1"/>
      <c r="B2" s="1"/>
      <c r="C2" s="1"/>
      <c r="D2" s="1"/>
      <c r="E2" s="1"/>
      <c r="F2" s="1"/>
    </row>
    <row r="3" spans="1:12">
      <c r="A3" s="1"/>
      <c r="B3" s="1"/>
      <c r="C3" s="1"/>
      <c r="D3" s="1"/>
      <c r="E3" s="1"/>
      <c r="F3" s="1"/>
    </row>
    <row r="4" spans="1:12">
      <c r="A4" s="1"/>
      <c r="B4" s="1"/>
      <c r="C4" s="1"/>
      <c r="D4" s="1"/>
      <c r="E4" s="1"/>
      <c r="F4" s="1"/>
    </row>
    <row r="5" spans="1:12">
      <c r="A5" s="1"/>
      <c r="B5" s="1"/>
      <c r="C5" s="1"/>
      <c r="D5" s="1"/>
      <c r="E5" s="1"/>
      <c r="F5" s="1"/>
    </row>
    <row r="6" spans="1:12">
      <c r="A6" s="1"/>
      <c r="B6" s="1"/>
      <c r="C6" s="1"/>
      <c r="D6" s="1"/>
      <c r="E6" s="1"/>
      <c r="F6" s="1"/>
    </row>
    <row r="7" spans="1:12">
      <c r="A7" s="1"/>
      <c r="B7" s="1"/>
      <c r="C7" s="1"/>
      <c r="D7" s="1"/>
      <c r="E7" s="1"/>
      <c r="F7" s="1"/>
    </row>
    <row r="8" spans="1:12" ht="18">
      <c r="A8" s="276" t="s">
        <v>10</v>
      </c>
      <c r="B8" s="276"/>
      <c r="C8" s="276"/>
      <c r="D8" s="276"/>
      <c r="E8" s="276"/>
      <c r="F8" s="276"/>
    </row>
    <row r="9" spans="1:12" ht="18">
      <c r="A9" s="277" t="s">
        <v>95</v>
      </c>
      <c r="B9" s="281"/>
      <c r="C9" s="281"/>
      <c r="D9" s="281"/>
      <c r="E9" s="281"/>
      <c r="F9" s="281"/>
    </row>
    <row r="10" spans="1:12">
      <c r="A10" s="1"/>
      <c r="B10" s="1"/>
      <c r="C10" s="1"/>
      <c r="D10" s="1"/>
      <c r="E10" s="1"/>
      <c r="F10" s="1"/>
    </row>
    <row r="11" spans="1:12" ht="21.75" thickBot="1">
      <c r="A11" s="286" t="s">
        <v>133</v>
      </c>
      <c r="B11" s="287"/>
      <c r="C11" s="287"/>
      <c r="D11" s="287"/>
      <c r="E11" s="287"/>
      <c r="F11" s="287"/>
    </row>
    <row r="12" spans="1:12" ht="21" customHeight="1" thickBot="1">
      <c r="A12" s="23" t="s">
        <v>61</v>
      </c>
      <c r="B12" s="114">
        <v>0</v>
      </c>
      <c r="C12" s="1"/>
      <c r="D12" s="1"/>
      <c r="E12" s="1"/>
      <c r="F12" s="1"/>
    </row>
    <row r="13" spans="1:12" ht="19.5" thickBot="1">
      <c r="A13" s="149" t="s">
        <v>65</v>
      </c>
      <c r="B13" s="115">
        <v>0</v>
      </c>
      <c r="C13" s="1"/>
      <c r="D13" s="1"/>
      <c r="E13" s="1"/>
      <c r="F13" s="1"/>
    </row>
    <row r="14" spans="1:12" ht="19.5" thickBot="1">
      <c r="A14" s="24" t="s">
        <v>62</v>
      </c>
      <c r="B14" s="116">
        <v>0</v>
      </c>
      <c r="C14" s="1"/>
      <c r="D14" s="1"/>
      <c r="E14" s="1"/>
      <c r="F14" s="1"/>
      <c r="L14">
        <v>4</v>
      </c>
    </row>
    <row r="15" spans="1:12" ht="19.5" thickBot="1">
      <c r="A15" s="25" t="s">
        <v>63</v>
      </c>
      <c r="B15" s="117">
        <v>0</v>
      </c>
      <c r="C15" s="1"/>
      <c r="D15" s="1"/>
      <c r="E15" s="1"/>
      <c r="F15" s="1"/>
    </row>
    <row r="16" spans="1:12" ht="19.5" thickBot="1">
      <c r="A16" s="152" t="s">
        <v>120</v>
      </c>
      <c r="B16" s="153">
        <v>4</v>
      </c>
      <c r="C16" s="1"/>
      <c r="D16" s="1"/>
      <c r="E16" s="1"/>
      <c r="F16" s="1"/>
    </row>
    <row r="17" spans="1:7">
      <c r="A17" s="282" t="s">
        <v>64</v>
      </c>
      <c r="B17" s="284">
        <v>4</v>
      </c>
    </row>
    <row r="18" spans="1:7" ht="6" customHeight="1" thickBot="1">
      <c r="A18" s="283"/>
      <c r="B18" s="285"/>
      <c r="C18" s="1"/>
      <c r="D18" s="1"/>
      <c r="E18" s="1"/>
      <c r="F18" s="1"/>
    </row>
    <row r="19" spans="1:7" ht="18.75">
      <c r="A19" s="150"/>
      <c r="B19" s="151"/>
      <c r="C19" s="1"/>
      <c r="D19" s="1"/>
      <c r="E19" s="1"/>
      <c r="F19" s="1"/>
    </row>
    <row r="21" spans="1:7">
      <c r="A21" s="66"/>
    </row>
    <row r="23" spans="1:7" ht="15" customHeight="1" thickBot="1">
      <c r="A23" s="121" t="s">
        <v>1</v>
      </c>
      <c r="B23" s="121" t="s">
        <v>97</v>
      </c>
      <c r="C23" s="120" t="s">
        <v>129</v>
      </c>
      <c r="D23" s="119" t="s">
        <v>59</v>
      </c>
      <c r="E23" s="118" t="s">
        <v>99</v>
      </c>
      <c r="F23" s="118" t="s">
        <v>53</v>
      </c>
    </row>
    <row r="24" spans="1:7" ht="15" customHeight="1" thickBot="1">
      <c r="A24" s="100" t="s">
        <v>138</v>
      </c>
      <c r="B24" s="179">
        <v>0</v>
      </c>
      <c r="C24" s="237" t="s">
        <v>138</v>
      </c>
      <c r="D24" s="100" t="s">
        <v>138</v>
      </c>
      <c r="E24" s="231" t="s">
        <v>138</v>
      </c>
      <c r="F24" s="236" t="s">
        <v>138</v>
      </c>
    </row>
    <row r="25" spans="1:7" s="95" customFormat="1" ht="15" customHeight="1">
      <c r="A25" s="240"/>
      <c r="B25" s="205"/>
      <c r="C25" s="262"/>
      <c r="D25" s="263"/>
      <c r="E25" s="240"/>
      <c r="F25" s="242"/>
    </row>
    <row r="26" spans="1:7" ht="15" customHeight="1">
      <c r="A26" s="240"/>
      <c r="B26" s="240"/>
      <c r="C26" s="241"/>
      <c r="D26" s="240"/>
      <c r="E26" s="74"/>
      <c r="F26" s="261"/>
      <c r="G26" s="69"/>
    </row>
    <row r="27" spans="1:7" ht="15" customHeight="1">
      <c r="A27" s="240"/>
      <c r="B27" s="205"/>
      <c r="C27" s="241"/>
      <c r="D27" s="74"/>
      <c r="E27" s="74"/>
      <c r="F27" s="242"/>
      <c r="G27" s="69"/>
    </row>
    <row r="28" spans="1:7" ht="15" customHeight="1">
      <c r="A28" s="240"/>
      <c r="B28" s="205"/>
      <c r="C28" s="240"/>
      <c r="D28" s="240"/>
      <c r="E28" s="74"/>
      <c r="F28" s="243"/>
      <c r="G28" s="69"/>
    </row>
    <row r="29" spans="1:7" ht="15" customHeight="1">
      <c r="A29" s="240"/>
      <c r="B29" s="205"/>
      <c r="C29" s="240"/>
      <c r="D29" s="240"/>
      <c r="E29" s="240"/>
      <c r="F29" s="244"/>
      <c r="G29" s="69"/>
    </row>
    <row r="30" spans="1:7" ht="15" customHeight="1">
      <c r="A30" s="205"/>
      <c r="B30" s="205"/>
      <c r="C30" s="241"/>
      <c r="D30" s="205"/>
      <c r="E30" s="205"/>
      <c r="F30" s="245"/>
      <c r="G30" s="69"/>
    </row>
    <row r="31" spans="1:7" ht="15" customHeight="1">
      <c r="A31" s="205"/>
      <c r="B31" s="205"/>
      <c r="C31" s="205"/>
      <c r="D31" s="205"/>
      <c r="E31" s="205"/>
      <c r="F31" s="245"/>
      <c r="G31" s="69"/>
    </row>
    <row r="32" spans="1:7" ht="15" customHeight="1">
      <c r="A32" s="240"/>
      <c r="B32" s="205"/>
      <c r="C32" s="241"/>
      <c r="D32" s="240"/>
      <c r="E32" s="238"/>
      <c r="F32" s="244"/>
      <c r="G32" s="69"/>
    </row>
    <row r="33" spans="1:7" ht="15" customHeight="1">
      <c r="A33" s="241"/>
      <c r="B33" s="205"/>
      <c r="C33" s="241"/>
      <c r="D33" s="240"/>
      <c r="E33" s="241"/>
      <c r="F33" s="245"/>
      <c r="G33" s="69"/>
    </row>
    <row r="34" spans="1:7" ht="15" customHeight="1">
      <c r="A34" s="240"/>
      <c r="B34" s="205"/>
      <c r="C34" s="246"/>
      <c r="D34" s="241"/>
      <c r="E34" s="241"/>
      <c r="F34" s="245"/>
      <c r="G34" s="69"/>
    </row>
    <row r="35" spans="1:7" ht="15" customHeight="1">
      <c r="A35" s="240"/>
      <c r="B35" s="205"/>
      <c r="C35" s="240"/>
      <c r="D35" s="240"/>
      <c r="E35" s="247"/>
      <c r="F35" s="244"/>
      <c r="G35" s="69"/>
    </row>
    <row r="36" spans="1:7" ht="15" customHeight="1">
      <c r="A36" s="240"/>
      <c r="B36" s="205"/>
      <c r="C36" s="241"/>
      <c r="D36" s="74"/>
      <c r="E36" s="240"/>
      <c r="F36" s="245"/>
      <c r="G36" s="69"/>
    </row>
    <row r="37" spans="1:7" ht="15" customHeight="1">
      <c r="A37" s="241"/>
      <c r="B37" s="205"/>
      <c r="C37" s="241"/>
      <c r="D37" s="240"/>
      <c r="E37" s="205"/>
      <c r="F37" s="245"/>
      <c r="G37" s="69"/>
    </row>
    <row r="38" spans="1:7" ht="15" customHeight="1">
      <c r="A38" s="240"/>
      <c r="B38" s="241"/>
      <c r="C38" s="241"/>
      <c r="D38" s="241"/>
      <c r="E38" s="205"/>
      <c r="F38" s="245"/>
      <c r="G38" s="69"/>
    </row>
    <row r="39" spans="1:7" ht="15" customHeight="1">
      <c r="A39" s="69"/>
      <c r="B39" s="69"/>
      <c r="C39" s="69"/>
      <c r="D39" s="69"/>
      <c r="E39" s="69"/>
      <c r="F39" s="69"/>
      <c r="G39" s="69"/>
    </row>
  </sheetData>
  <mergeCells count="5">
    <mergeCell ref="A17:A18"/>
    <mergeCell ref="B17:B18"/>
    <mergeCell ref="A9:F9"/>
    <mergeCell ref="A8:F8"/>
    <mergeCell ref="A11:F11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10" zoomScale="84" zoomScaleNormal="84" workbookViewId="0">
      <selection activeCell="C15" sqref="C15"/>
    </sheetView>
  </sheetViews>
  <sheetFormatPr baseColWidth="10" defaultColWidth="14.42578125" defaultRowHeight="15" customHeight="1"/>
  <cols>
    <col min="1" max="1" width="11.140625" customWidth="1"/>
    <col min="2" max="2" width="16.42578125" customWidth="1"/>
    <col min="3" max="3" width="15.140625" customWidth="1"/>
    <col min="4" max="4" width="19.85546875" customWidth="1"/>
    <col min="5" max="5" width="10.42578125" customWidth="1"/>
    <col min="6" max="6" width="13.42578125" bestFit="1" customWidth="1"/>
    <col min="7" max="7" width="15.7109375" customWidth="1"/>
  </cols>
  <sheetData>
    <row r="1" spans="1:8">
      <c r="A1" s="1"/>
      <c r="B1" s="26"/>
      <c r="C1" s="26"/>
      <c r="D1" s="26"/>
      <c r="E1" s="26"/>
      <c r="F1" s="26"/>
      <c r="G1" s="26"/>
    </row>
    <row r="2" spans="1:8">
      <c r="A2" s="1"/>
      <c r="B2" s="26"/>
      <c r="C2" s="26"/>
      <c r="D2" s="26"/>
      <c r="E2" s="26"/>
      <c r="F2" s="26"/>
      <c r="G2" s="26"/>
    </row>
    <row r="3" spans="1:8">
      <c r="A3" s="1"/>
      <c r="B3" s="26"/>
      <c r="C3" s="26"/>
      <c r="D3" s="26"/>
      <c r="E3" s="26"/>
      <c r="F3" s="26"/>
      <c r="G3" s="26"/>
    </row>
    <row r="4" spans="1:8">
      <c r="A4" s="1"/>
      <c r="B4" s="26"/>
      <c r="C4" s="26"/>
      <c r="D4" s="26"/>
      <c r="E4" s="26"/>
      <c r="F4" s="26"/>
      <c r="G4" s="26"/>
    </row>
    <row r="5" spans="1:8">
      <c r="A5" s="1"/>
      <c r="B5" s="26"/>
      <c r="C5" s="26"/>
      <c r="D5" s="26"/>
      <c r="E5" s="26"/>
      <c r="F5" s="26"/>
      <c r="G5" s="26"/>
    </row>
    <row r="6" spans="1:8">
      <c r="A6" s="1"/>
      <c r="B6" s="26"/>
      <c r="C6" s="26"/>
      <c r="D6" s="26"/>
      <c r="E6" s="26"/>
      <c r="F6" s="26"/>
      <c r="G6" s="26"/>
    </row>
    <row r="7" spans="1:8" s="90" customFormat="1">
      <c r="A7" s="1"/>
      <c r="B7" s="26"/>
      <c r="C7" s="26"/>
      <c r="D7" s="26"/>
      <c r="E7" s="26"/>
      <c r="F7" s="26"/>
      <c r="G7" s="26"/>
    </row>
    <row r="8" spans="1:8">
      <c r="A8" s="131"/>
      <c r="B8" s="132"/>
      <c r="C8" s="132"/>
      <c r="D8" s="132"/>
      <c r="E8" s="132"/>
      <c r="F8" s="132"/>
      <c r="G8" s="26"/>
    </row>
    <row r="9" spans="1:8" ht="15.75" customHeight="1">
      <c r="A9" s="291" t="s">
        <v>10</v>
      </c>
      <c r="B9" s="292"/>
      <c r="C9" s="292"/>
      <c r="D9" s="292"/>
      <c r="E9" s="292"/>
      <c r="F9" s="292"/>
      <c r="G9" s="27"/>
    </row>
    <row r="10" spans="1:8" ht="15.75" customHeight="1">
      <c r="A10" s="293" t="s">
        <v>95</v>
      </c>
      <c r="B10" s="294"/>
      <c r="C10" s="294"/>
      <c r="D10" s="294"/>
      <c r="E10" s="294"/>
      <c r="F10" s="294"/>
      <c r="G10" s="27"/>
    </row>
    <row r="11" spans="1:8" ht="15.75" thickBot="1">
      <c r="A11" s="131"/>
      <c r="B11" s="133"/>
      <c r="C11" s="133"/>
      <c r="D11" s="133"/>
      <c r="E11" s="133"/>
      <c r="F11" s="133"/>
      <c r="G11" s="28"/>
    </row>
    <row r="12" spans="1:8" ht="19.5" thickBot="1">
      <c r="A12" s="288" t="s">
        <v>134</v>
      </c>
      <c r="B12" s="289"/>
      <c r="C12" s="289"/>
      <c r="D12" s="289"/>
      <c r="E12" s="289"/>
      <c r="F12" s="290"/>
      <c r="G12" s="26"/>
    </row>
    <row r="13" spans="1:8" ht="15.75" thickBot="1">
      <c r="A13" s="1"/>
      <c r="B13" s="29"/>
      <c r="C13" s="29"/>
      <c r="D13" s="29"/>
      <c r="E13" s="29"/>
      <c r="F13" s="26"/>
      <c r="G13" s="26"/>
      <c r="H13" s="98"/>
    </row>
    <row r="14" spans="1:8" s="69" customFormat="1" ht="15.75" thickBot="1">
      <c r="A14" s="124" t="s">
        <v>53</v>
      </c>
      <c r="B14" s="123" t="s">
        <v>66</v>
      </c>
      <c r="C14" s="122" t="s">
        <v>67</v>
      </c>
      <c r="D14" s="125" t="s">
        <v>2</v>
      </c>
      <c r="E14" s="126" t="s">
        <v>82</v>
      </c>
      <c r="F14" s="191" t="s">
        <v>68</v>
      </c>
      <c r="G14" s="143"/>
      <c r="H14" s="101"/>
    </row>
    <row r="15" spans="1:8" s="79" customFormat="1" ht="31.5" customHeight="1" thickBot="1">
      <c r="A15" s="349">
        <v>43809</v>
      </c>
      <c r="B15" s="350" t="s">
        <v>20</v>
      </c>
      <c r="C15" s="350" t="s">
        <v>139</v>
      </c>
      <c r="D15" s="351" t="s">
        <v>140</v>
      </c>
      <c r="E15" s="352" t="s">
        <v>138</v>
      </c>
      <c r="F15" s="352" t="s">
        <v>141</v>
      </c>
      <c r="G15" s="80"/>
      <c r="H15" s="101"/>
    </row>
    <row r="16" spans="1:8" s="71" customFormat="1" ht="28.5" hidden="1" customHeight="1">
      <c r="A16" s="255"/>
      <c r="B16" s="248"/>
      <c r="C16" s="249"/>
      <c r="D16" s="248"/>
      <c r="E16" s="249"/>
      <c r="F16" s="249"/>
      <c r="G16" s="254"/>
      <c r="H16" s="101"/>
    </row>
    <row r="17" spans="1:8" s="60" customFormat="1" ht="30" hidden="1" customHeight="1">
      <c r="A17" s="255"/>
      <c r="B17" s="248"/>
      <c r="C17" s="249"/>
      <c r="D17" s="248"/>
      <c r="E17" s="249"/>
      <c r="F17" s="249"/>
      <c r="G17" s="256"/>
      <c r="H17" s="101"/>
    </row>
    <row r="18" spans="1:8" s="72" customFormat="1" ht="30" hidden="1" customHeight="1">
      <c r="A18" s="257"/>
      <c r="B18" s="239"/>
      <c r="C18" s="241"/>
      <c r="D18" s="250"/>
      <c r="E18" s="249"/>
      <c r="F18" s="249"/>
      <c r="G18" s="258"/>
    </row>
    <row r="19" spans="1:8" ht="28.5" hidden="1" customHeight="1">
      <c r="A19" s="255"/>
      <c r="B19" s="248"/>
      <c r="C19" s="249"/>
      <c r="D19" s="251"/>
      <c r="E19" s="241"/>
      <c r="F19" s="249"/>
      <c r="G19" s="258"/>
    </row>
    <row r="20" spans="1:8" ht="30.75" hidden="1" customHeight="1">
      <c r="A20" s="255"/>
      <c r="B20" s="248"/>
      <c r="C20" s="252"/>
      <c r="D20" s="251"/>
      <c r="E20" s="241"/>
      <c r="F20" s="241"/>
      <c r="G20" s="259"/>
    </row>
    <row r="21" spans="1:8" ht="30" hidden="1" customHeight="1">
      <c r="A21" s="255"/>
      <c r="B21" s="248"/>
      <c r="C21" s="249"/>
      <c r="D21" s="252"/>
      <c r="E21" s="249"/>
      <c r="F21" s="249"/>
      <c r="G21" s="258"/>
    </row>
    <row r="22" spans="1:8" ht="30.75" hidden="1" customHeight="1">
      <c r="A22" s="257"/>
      <c r="B22" s="239"/>
      <c r="C22" s="208"/>
      <c r="D22" s="253"/>
      <c r="E22" s="208"/>
      <c r="F22" s="205"/>
      <c r="G22" s="258"/>
    </row>
    <row r="23" spans="1:8" ht="30" hidden="1" customHeight="1">
      <c r="A23" s="255"/>
      <c r="B23" s="248"/>
      <c r="C23" s="249"/>
      <c r="D23" s="251"/>
      <c r="E23" s="241"/>
      <c r="F23" s="249"/>
      <c r="G23" s="258"/>
    </row>
    <row r="24" spans="1:8" ht="30" customHeight="1">
      <c r="A24" s="353"/>
      <c r="B24" s="248"/>
      <c r="C24" s="249"/>
      <c r="D24" s="252"/>
      <c r="E24" s="241"/>
      <c r="F24" s="249"/>
      <c r="G24" s="69"/>
      <c r="H24" s="69"/>
    </row>
    <row r="25" spans="1:8" ht="30.95" customHeight="1">
      <c r="A25" s="353"/>
      <c r="B25" s="248"/>
      <c r="C25" s="249"/>
      <c r="D25" s="251"/>
      <c r="E25" s="241"/>
      <c r="F25" s="249"/>
      <c r="G25" s="69"/>
      <c r="H25" s="69"/>
    </row>
    <row r="26" spans="1:8" ht="30.95" customHeight="1">
      <c r="A26" s="353"/>
      <c r="B26" s="248"/>
      <c r="C26" s="249"/>
      <c r="D26" s="251"/>
      <c r="E26" s="241"/>
      <c r="F26" s="240"/>
      <c r="G26" s="69"/>
      <c r="H26" s="69"/>
    </row>
    <row r="27" spans="1:8" ht="33" customHeight="1">
      <c r="A27" s="353"/>
      <c r="B27" s="248"/>
      <c r="C27" s="249"/>
      <c r="D27" s="251"/>
      <c r="E27" s="241"/>
      <c r="F27" s="249"/>
      <c r="G27" s="69"/>
      <c r="H27" s="69"/>
    </row>
    <row r="28" spans="1:8" ht="22.5" customHeight="1">
      <c r="A28" s="73"/>
      <c r="B28" s="69"/>
      <c r="C28" s="69"/>
      <c r="D28" s="69"/>
      <c r="E28" s="69"/>
      <c r="F28" s="69"/>
      <c r="G28" s="69"/>
    </row>
    <row r="29" spans="1:8" ht="30.95" customHeight="1">
      <c r="A29" s="73"/>
      <c r="B29" s="69"/>
      <c r="C29" s="69"/>
      <c r="D29" s="69"/>
      <c r="E29" s="69"/>
      <c r="F29" s="69"/>
      <c r="G29" s="69"/>
    </row>
    <row r="30" spans="1:8">
      <c r="A30" s="1"/>
      <c r="B30" s="69"/>
      <c r="C30" s="69"/>
      <c r="D30" s="69"/>
      <c r="E30" s="69"/>
      <c r="F30" s="69"/>
      <c r="G30" s="69"/>
    </row>
    <row r="31" spans="1:8">
      <c r="A31" s="1"/>
      <c r="B31" s="69"/>
      <c r="C31" s="69"/>
      <c r="D31" s="69"/>
      <c r="E31" s="69"/>
      <c r="F31" s="69"/>
      <c r="G31" s="69"/>
    </row>
    <row r="32" spans="1:8">
      <c r="A32" s="1"/>
      <c r="B32" s="69"/>
      <c r="C32" s="69"/>
      <c r="D32" s="69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</sheetData>
  <mergeCells count="3">
    <mergeCell ref="A12:F12"/>
    <mergeCell ref="A9:F9"/>
    <mergeCell ref="A10:F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opLeftCell="A8" workbookViewId="0">
      <selection activeCell="E32" sqref="E32"/>
    </sheetView>
  </sheetViews>
  <sheetFormatPr baseColWidth="10" defaultColWidth="14.42578125" defaultRowHeight="15" customHeight="1"/>
  <cols>
    <col min="1" max="1" width="24.140625" customWidth="1"/>
    <col min="2" max="2" width="8.42578125" customWidth="1"/>
    <col min="3" max="3" width="11.42578125" customWidth="1"/>
    <col min="4" max="4" width="12.42578125" customWidth="1"/>
    <col min="5" max="5" width="8.42578125" customWidth="1"/>
    <col min="6" max="6" width="13" customWidth="1"/>
    <col min="7" max="7" width="8.42578125" customWidth="1"/>
  </cols>
  <sheetData>
    <row r="1" spans="1:7">
      <c r="A1" s="1"/>
      <c r="B1" s="1"/>
      <c r="C1" s="1"/>
      <c r="D1" s="1"/>
      <c r="E1" s="1"/>
      <c r="F1" s="1"/>
    </row>
    <row r="2" spans="1:7">
      <c r="A2" s="1"/>
      <c r="B2" s="1"/>
      <c r="C2" s="1"/>
      <c r="D2" s="1"/>
      <c r="E2" s="1"/>
      <c r="F2" s="1"/>
    </row>
    <row r="3" spans="1:7">
      <c r="A3" s="1"/>
      <c r="B3" s="1"/>
      <c r="C3" s="1"/>
      <c r="D3" s="1"/>
      <c r="E3" s="1"/>
      <c r="F3" s="1"/>
    </row>
    <row r="4" spans="1:7">
      <c r="A4" s="1"/>
      <c r="B4" s="1"/>
      <c r="C4" s="1"/>
      <c r="D4" s="1"/>
      <c r="E4" s="1"/>
      <c r="F4" s="1"/>
    </row>
    <row r="5" spans="1:7">
      <c r="A5" s="1"/>
      <c r="B5" s="1"/>
      <c r="C5" s="1"/>
      <c r="D5" s="1"/>
      <c r="E5" s="1"/>
      <c r="F5" s="1"/>
    </row>
    <row r="6" spans="1:7">
      <c r="A6" s="1"/>
      <c r="B6" s="1"/>
      <c r="C6" s="1"/>
      <c r="D6" s="1"/>
      <c r="E6" s="1"/>
      <c r="F6" s="1"/>
    </row>
    <row r="7" spans="1:7" ht="15.75">
      <c r="A7" s="272" t="s">
        <v>10</v>
      </c>
      <c r="B7" s="272"/>
      <c r="C7" s="272"/>
      <c r="D7" s="272"/>
      <c r="E7" s="272"/>
      <c r="F7" s="272"/>
      <c r="G7" s="272"/>
    </row>
    <row r="8" spans="1:7" ht="15.75">
      <c r="A8" s="300" t="s">
        <v>95</v>
      </c>
      <c r="B8" s="300"/>
      <c r="C8" s="300"/>
      <c r="D8" s="300"/>
      <c r="E8" s="300"/>
      <c r="F8" s="300"/>
      <c r="G8" s="300"/>
    </row>
    <row r="9" spans="1:7">
      <c r="A9" s="1"/>
      <c r="B9" s="1"/>
      <c r="C9" s="1"/>
      <c r="D9" s="1"/>
      <c r="E9" s="1"/>
      <c r="F9" s="1"/>
      <c r="G9" s="1"/>
    </row>
    <row r="10" spans="1:7" ht="24" customHeight="1">
      <c r="A10" s="295" t="s">
        <v>135</v>
      </c>
      <c r="B10" s="296"/>
      <c r="C10" s="296"/>
      <c r="D10" s="296"/>
      <c r="E10" s="296"/>
      <c r="F10" s="296"/>
      <c r="G10" s="296"/>
    </row>
    <row r="11" spans="1:7" ht="40.5" customHeight="1" thickBot="1">
      <c r="A11" s="96" t="s">
        <v>101</v>
      </c>
      <c r="B11" s="102" t="s">
        <v>69</v>
      </c>
      <c r="C11" s="109" t="s">
        <v>70</v>
      </c>
      <c r="D11" s="46" t="s">
        <v>71</v>
      </c>
      <c r="E11" s="112" t="s">
        <v>72</v>
      </c>
      <c r="F11" s="204" t="s">
        <v>126</v>
      </c>
      <c r="G11" s="104" t="s">
        <v>90</v>
      </c>
    </row>
    <row r="12" spans="1:7" ht="15.75" thickBot="1">
      <c r="A12" s="59" t="s">
        <v>66</v>
      </c>
      <c r="B12" s="297" t="s">
        <v>92</v>
      </c>
      <c r="C12" s="298"/>
      <c r="D12" s="298"/>
      <c r="E12" s="298"/>
      <c r="F12" s="298"/>
      <c r="G12" s="299"/>
    </row>
    <row r="13" spans="1:7">
      <c r="A13" s="58" t="s">
        <v>89</v>
      </c>
      <c r="B13" s="47">
        <v>0</v>
      </c>
      <c r="C13" s="48">
        <v>0</v>
      </c>
      <c r="D13" s="49">
        <v>1</v>
      </c>
      <c r="E13" s="49">
        <v>0</v>
      </c>
      <c r="F13" s="51">
        <v>0</v>
      </c>
      <c r="G13" s="57">
        <v>0</v>
      </c>
    </row>
    <row r="14" spans="1:7">
      <c r="A14" s="50" t="s">
        <v>18</v>
      </c>
      <c r="B14" s="30">
        <v>0</v>
      </c>
      <c r="C14" s="32">
        <v>1</v>
      </c>
      <c r="D14" s="33">
        <v>0</v>
      </c>
      <c r="E14" s="33">
        <v>0</v>
      </c>
      <c r="F14" s="52">
        <v>0</v>
      </c>
      <c r="G14" s="54">
        <v>0</v>
      </c>
    </row>
    <row r="15" spans="1:7">
      <c r="A15" s="157" t="s">
        <v>22</v>
      </c>
      <c r="B15" s="30">
        <v>5</v>
      </c>
      <c r="C15" s="31">
        <v>0</v>
      </c>
      <c r="D15" s="31">
        <v>1</v>
      </c>
      <c r="E15" s="31">
        <v>0</v>
      </c>
      <c r="F15" s="31">
        <v>0</v>
      </c>
      <c r="G15" s="54">
        <v>0</v>
      </c>
    </row>
    <row r="16" spans="1:7">
      <c r="A16" s="157" t="s">
        <v>4</v>
      </c>
      <c r="B16" s="30">
        <v>0</v>
      </c>
      <c r="C16" s="31">
        <v>0</v>
      </c>
      <c r="D16" s="31">
        <v>0</v>
      </c>
      <c r="E16" s="31">
        <v>0</v>
      </c>
      <c r="F16" s="53">
        <v>0</v>
      </c>
      <c r="G16" s="54">
        <v>0</v>
      </c>
    </row>
    <row r="17" spans="1:8">
      <c r="A17" s="157" t="s">
        <v>123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8" s="60" customFormat="1">
      <c r="A18" s="50" t="s">
        <v>14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>
      <c r="A19" s="50" t="s">
        <v>12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1</v>
      </c>
    </row>
    <row r="20" spans="1:8" s="62" customFormat="1">
      <c r="A20" s="144" t="s">
        <v>11</v>
      </c>
      <c r="B20" s="34">
        <v>0</v>
      </c>
      <c r="C20" s="31">
        <v>0</v>
      </c>
      <c r="D20" s="31">
        <v>1</v>
      </c>
      <c r="E20" s="31">
        <v>0</v>
      </c>
      <c r="F20" s="31">
        <v>0</v>
      </c>
      <c r="G20" s="31">
        <v>0</v>
      </c>
    </row>
    <row r="21" spans="1:8" s="62" customFormat="1">
      <c r="A21" s="144" t="s">
        <v>13</v>
      </c>
      <c r="B21" s="21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15.75" thickBot="1">
      <c r="A22" s="55" t="s">
        <v>16</v>
      </c>
      <c r="B22" s="34">
        <v>7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15.75" thickBot="1">
      <c r="A23" s="106" t="s">
        <v>8</v>
      </c>
      <c r="B23" s="212">
        <v>12</v>
      </c>
      <c r="C23" s="110">
        <v>1</v>
      </c>
      <c r="D23" s="56">
        <v>3</v>
      </c>
      <c r="E23" s="113">
        <v>0</v>
      </c>
      <c r="F23" s="111">
        <v>0</v>
      </c>
      <c r="G23" s="103">
        <v>1</v>
      </c>
    </row>
    <row r="24" spans="1:8" s="70" customFormat="1" ht="15.75" thickBot="1">
      <c r="A24" s="301"/>
      <c r="B24" s="301"/>
      <c r="C24" s="301"/>
      <c r="D24" s="301"/>
      <c r="E24" s="301"/>
      <c r="F24" s="301"/>
      <c r="G24" s="301"/>
      <c r="H24" s="301"/>
    </row>
    <row r="25" spans="1:8" ht="16.5" thickBot="1">
      <c r="A25" s="107" t="s">
        <v>73</v>
      </c>
      <c r="B25" s="108" t="s">
        <v>74</v>
      </c>
      <c r="E25" s="1"/>
    </row>
    <row r="26" spans="1:8" ht="18" customHeight="1">
      <c r="A26" s="201" t="s">
        <v>69</v>
      </c>
      <c r="B26" s="213">
        <v>12</v>
      </c>
      <c r="E26" s="1"/>
    </row>
    <row r="27" spans="1:8" ht="18" customHeight="1">
      <c r="A27" s="202" t="s">
        <v>98</v>
      </c>
      <c r="B27" s="195">
        <v>1</v>
      </c>
      <c r="E27" s="1"/>
    </row>
    <row r="28" spans="1:8" ht="21.95" customHeight="1">
      <c r="A28" s="200" t="s">
        <v>75</v>
      </c>
      <c r="B28" s="194">
        <v>3</v>
      </c>
      <c r="E28" s="1"/>
    </row>
    <row r="29" spans="1:8" ht="18.95" customHeight="1">
      <c r="A29" s="202" t="s">
        <v>91</v>
      </c>
      <c r="B29" s="193">
        <v>0</v>
      </c>
      <c r="E29" s="1"/>
    </row>
    <row r="30" spans="1:8" ht="20.100000000000001" customHeight="1">
      <c r="A30" s="200" t="s">
        <v>126</v>
      </c>
      <c r="B30" s="192">
        <v>0</v>
      </c>
      <c r="E30" s="1"/>
    </row>
    <row r="31" spans="1:8">
      <c r="A31" s="203" t="s">
        <v>76</v>
      </c>
      <c r="B31" s="105">
        <v>1</v>
      </c>
      <c r="E31" s="1"/>
    </row>
    <row r="32" spans="1:8">
      <c r="B32" s="1"/>
      <c r="E32" s="1"/>
    </row>
    <row r="33" spans="2:5">
      <c r="B33" s="1"/>
      <c r="E33" s="1"/>
    </row>
    <row r="34" spans="2:5">
      <c r="B34" s="1"/>
      <c r="E34" s="1"/>
    </row>
    <row r="35" spans="2:5">
      <c r="B35" s="1"/>
      <c r="E35" s="1"/>
    </row>
    <row r="36" spans="2:5">
      <c r="B36" s="1"/>
      <c r="E36" s="1"/>
    </row>
    <row r="37" spans="2:5">
      <c r="B37" s="1"/>
      <c r="E37" s="1"/>
    </row>
    <row r="38" spans="2:5">
      <c r="B38" s="1"/>
      <c r="E38" s="1"/>
    </row>
    <row r="39" spans="2:5">
      <c r="B39" s="1"/>
      <c r="E39" s="1"/>
    </row>
    <row r="40" spans="2:5">
      <c r="B40" s="1"/>
      <c r="E40" s="1"/>
    </row>
    <row r="41" spans="2:5">
      <c r="B41" s="1"/>
      <c r="E41" s="1"/>
    </row>
    <row r="42" spans="2:5">
      <c r="B42" s="1"/>
      <c r="E42" s="1"/>
    </row>
    <row r="43" spans="2:5">
      <c r="B43" s="1"/>
      <c r="E43" s="1"/>
    </row>
    <row r="44" spans="2:5">
      <c r="B44" s="1"/>
      <c r="E44" s="1"/>
    </row>
    <row r="45" spans="2:5">
      <c r="B45" s="1"/>
      <c r="E45" s="1"/>
    </row>
    <row r="46" spans="2:5">
      <c r="B46" s="1"/>
      <c r="E46" s="1"/>
    </row>
    <row r="47" spans="2:5">
      <c r="B47" s="1"/>
      <c r="E47" s="1"/>
    </row>
    <row r="48" spans="2:5">
      <c r="B48" s="1"/>
      <c r="E48" s="1"/>
    </row>
    <row r="49" spans="2:5">
      <c r="B49" s="1"/>
      <c r="E49" s="1"/>
    </row>
    <row r="50" spans="2:5">
      <c r="B50" s="1"/>
      <c r="E50" s="1"/>
    </row>
    <row r="51" spans="2:5">
      <c r="B51" s="1"/>
      <c r="E51" s="1"/>
    </row>
    <row r="52" spans="2:5">
      <c r="B52" s="1"/>
      <c r="E52" s="1"/>
    </row>
    <row r="53" spans="2:5">
      <c r="B53" s="1"/>
      <c r="E53" s="1"/>
    </row>
    <row r="54" spans="2:5">
      <c r="B54" s="1"/>
      <c r="E54" s="1"/>
    </row>
    <row r="55" spans="2:5">
      <c r="B55" s="1"/>
      <c r="E55" s="1"/>
    </row>
    <row r="56" spans="2:5">
      <c r="B56" s="1"/>
      <c r="E56" s="1"/>
    </row>
    <row r="57" spans="2:5">
      <c r="B57" s="1"/>
      <c r="E57" s="1"/>
    </row>
    <row r="58" spans="2:5">
      <c r="B58" s="1"/>
      <c r="E58" s="1"/>
    </row>
    <row r="59" spans="2:5">
      <c r="B59" s="1"/>
      <c r="E59" s="1"/>
    </row>
    <row r="60" spans="2:5">
      <c r="B60" s="1"/>
      <c r="E60" s="1"/>
    </row>
    <row r="61" spans="2:5">
      <c r="B61" s="1"/>
      <c r="E61" s="1"/>
    </row>
    <row r="62" spans="2:5">
      <c r="B62" s="1"/>
      <c r="E62" s="1"/>
    </row>
    <row r="63" spans="2:5">
      <c r="B63" s="1"/>
      <c r="E63" s="1"/>
    </row>
    <row r="64" spans="2:5">
      <c r="B64" s="1"/>
      <c r="E64" s="1"/>
    </row>
    <row r="65" spans="2:5">
      <c r="B65" s="1"/>
      <c r="E65" s="1"/>
    </row>
    <row r="66" spans="2:5">
      <c r="B66" s="1"/>
      <c r="E66" s="1"/>
    </row>
    <row r="67" spans="2:5">
      <c r="B67" s="1"/>
      <c r="E67" s="1"/>
    </row>
    <row r="68" spans="2:5">
      <c r="B68" s="1"/>
      <c r="E68" s="1"/>
    </row>
    <row r="69" spans="2:5">
      <c r="B69" s="1"/>
      <c r="E69" s="1"/>
    </row>
    <row r="70" spans="2:5">
      <c r="B70" s="1"/>
      <c r="E70" s="1"/>
    </row>
    <row r="71" spans="2:5">
      <c r="B71" s="1"/>
      <c r="E71" s="1"/>
    </row>
    <row r="72" spans="2:5">
      <c r="B72" s="1"/>
      <c r="E72" s="1"/>
    </row>
    <row r="73" spans="2:5">
      <c r="B73" s="1"/>
      <c r="E73" s="1"/>
    </row>
    <row r="74" spans="2:5">
      <c r="B74" s="1"/>
      <c r="E74" s="1"/>
    </row>
    <row r="75" spans="2:5">
      <c r="B75" s="1"/>
      <c r="E75" s="1"/>
    </row>
    <row r="76" spans="2:5">
      <c r="B76" s="1"/>
      <c r="E76" s="1"/>
    </row>
    <row r="77" spans="2:5">
      <c r="B77" s="1"/>
      <c r="E77" s="1"/>
    </row>
    <row r="78" spans="2:5">
      <c r="B78" s="1"/>
      <c r="E78" s="1"/>
    </row>
    <row r="79" spans="2:5">
      <c r="B79" s="1"/>
      <c r="E79" s="1"/>
    </row>
    <row r="80" spans="2:5">
      <c r="B80" s="1"/>
      <c r="E80" s="1"/>
    </row>
    <row r="81" spans="2:5">
      <c r="B81" s="1"/>
      <c r="E81" s="1"/>
    </row>
    <row r="82" spans="2:5">
      <c r="B82" s="1"/>
      <c r="E82" s="1"/>
    </row>
    <row r="83" spans="2:5">
      <c r="B83" s="1"/>
      <c r="E83" s="1"/>
    </row>
    <row r="84" spans="2:5">
      <c r="B84" s="1"/>
      <c r="E84" s="1"/>
    </row>
    <row r="85" spans="2:5">
      <c r="B85" s="1"/>
      <c r="E85" s="1"/>
    </row>
    <row r="86" spans="2:5">
      <c r="B86" s="1"/>
      <c r="E86" s="1"/>
    </row>
    <row r="87" spans="2:5">
      <c r="B87" s="1"/>
      <c r="E87" s="1"/>
    </row>
    <row r="88" spans="2:5">
      <c r="B88" s="1"/>
      <c r="E88" s="1"/>
    </row>
    <row r="89" spans="2:5">
      <c r="B89" s="1"/>
      <c r="E89" s="1"/>
    </row>
    <row r="90" spans="2:5">
      <c r="B90" s="1"/>
      <c r="E90" s="1"/>
    </row>
    <row r="91" spans="2:5">
      <c r="B91" s="1"/>
      <c r="E91" s="1"/>
    </row>
    <row r="92" spans="2:5">
      <c r="B92" s="1"/>
      <c r="E92" s="1"/>
    </row>
    <row r="93" spans="2:5">
      <c r="B93" s="1"/>
      <c r="E93" s="1"/>
    </row>
    <row r="94" spans="2:5">
      <c r="B94" s="1"/>
      <c r="E94" s="1"/>
    </row>
    <row r="95" spans="2:5">
      <c r="B95" s="1"/>
      <c r="E95" s="1"/>
    </row>
    <row r="96" spans="2:5">
      <c r="B96" s="1"/>
      <c r="E96" s="1"/>
    </row>
    <row r="97" spans="2:5">
      <c r="B97" s="1"/>
      <c r="E97" s="1"/>
    </row>
    <row r="98" spans="2:5">
      <c r="B98" s="1"/>
      <c r="E98" s="1"/>
    </row>
    <row r="99" spans="2:5">
      <c r="B99" s="1"/>
      <c r="E99" s="1"/>
    </row>
    <row r="100" spans="2:5">
      <c r="B100" s="1"/>
      <c r="E100" s="1"/>
    </row>
    <row r="101" spans="2:5">
      <c r="B101" s="1"/>
      <c r="E101" s="1"/>
    </row>
  </sheetData>
  <mergeCells count="5">
    <mergeCell ref="A10:G10"/>
    <mergeCell ref="B12:G12"/>
    <mergeCell ref="A7:G7"/>
    <mergeCell ref="A8:G8"/>
    <mergeCell ref="A24:H2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ENT. DE CRUCERO</vt:lpstr>
      <vt:lpstr>ARRIBO DE BUQUES</vt:lpstr>
      <vt:lpstr>SALIDA DE BUQUES</vt:lpstr>
      <vt:lpstr>SALIDA A EEUU</vt:lpstr>
      <vt:lpstr>ENTRADA TURISTA</vt:lpstr>
      <vt:lpstr>DESEPARECIDO</vt:lpstr>
      <vt:lpstr>POLIZONES</vt:lpstr>
      <vt:lpstr>SUSTANCIAS</vt:lpstr>
      <vt:lpstr>SHIP CHANDLERS</vt:lpstr>
      <vt:lpstr>ARMAS</vt:lpstr>
      <vt:lpstr>CARGA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</dc:creator>
  <cp:lastModifiedBy>CESAR</cp:lastModifiedBy>
  <cp:lastPrinted>2019-12-27T15:45:02Z</cp:lastPrinted>
  <dcterms:created xsi:type="dcterms:W3CDTF">2016-10-02T13:47:51Z</dcterms:created>
  <dcterms:modified xsi:type="dcterms:W3CDTF">2019-12-27T15:46:41Z</dcterms:modified>
</cp:coreProperties>
</file>