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SEP  2\TRANSPARENCIA_2020\TRANSPARENCIA_JULIO_2020\"/>
    </mc:Choice>
  </mc:AlternateContent>
  <bookViews>
    <workbookView xWindow="0" yWindow="0" windowWidth="19200" windowHeight="1149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3" l="1"/>
  <c r="J86" i="3" s="1"/>
  <c r="I25" i="3" l="1"/>
  <c r="I15" i="3"/>
  <c r="I9" i="3"/>
  <c r="I73" i="3" s="1"/>
  <c r="H73" i="3"/>
  <c r="H86" i="3" s="1"/>
  <c r="G73" i="3"/>
  <c r="F73" i="3"/>
  <c r="O86" i="3" l="1"/>
  <c r="N86" i="3" l="1"/>
  <c r="M86" i="3"/>
  <c r="L86" i="3" l="1"/>
  <c r="K86" i="3" l="1"/>
  <c r="I86" i="3"/>
  <c r="G86" i="3" l="1"/>
  <c r="F86" i="3" l="1"/>
  <c r="E86" i="3" l="1"/>
  <c r="E73" i="3" s="1"/>
  <c r="D86" i="3"/>
  <c r="D73" i="3" s="1"/>
  <c r="C73" i="3" l="1"/>
  <c r="C86" i="3" l="1"/>
  <c r="U8" i="3" l="1"/>
  <c r="V8" i="3" s="1"/>
  <c r="W8" i="3" s="1"/>
  <c r="X8" i="3" s="1"/>
  <c r="Y8" i="3" s="1"/>
  <c r="Z8" i="3" s="1"/>
  <c r="AB8" i="3" s="1"/>
  <c r="AA7" i="3" l="1"/>
  <c r="AB7" i="3" s="1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<sst xmlns="http://schemas.openxmlformats.org/spreadsheetml/2006/main" count="104" uniqueCount="103">
  <si>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</si>
  <si>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</si>
  <si>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</si>
  <si>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</si>
  <si>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</si>
  <si>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</si>
  <si>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</si>
  <si>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</si>
  <si>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</si>
  <si>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</si>
  <si>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</si>
  <si>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</si>
  <si>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</si>
  <si>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</si>
  <si>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</si>
  <si>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</si>
  <si>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</si>
  <si>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</si>
  <si>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</si>
  <si>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</si>
  <si>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</si>
  <si>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</si>
  <si>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</si>
  <si>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</si>
  <si>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</si>
  <si>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</si>
  <si>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</si>
  <si>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</si>
  <si>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</si>
  <si>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</si>
  <si>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</si>
  <si>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</si>
  <si>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</si>
  <si>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</si>
  <si>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</si>
  <si>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</si>
  <si>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</si>
  <si>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</si>
  <si>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</si>
  <si>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</si>
  <si>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</si>
  <si>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</si>
  <si>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</si>
  <si>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</si>
  <si>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</si>
  <si>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</si>
  <si>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</si>
  <si>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</si>
  <si>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</si>
  <si>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</si>
  <si>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</si>
  <si>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</si>
  <si>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</si>
  <si>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</si>
  <si>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</si>
  <si>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</si>
  <si>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</si>
  <si>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</si>
  <si>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</si>
  <si>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</si>
  <si>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</si>
  <si>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</si>
  <si>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</si>
  <si>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</si>
  <si>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</si>
  <si>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</si>
  <si>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</si>
  <si>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</si>
  <si>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</si>
  <si>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</si>
  <si>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</si>
  <si>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</si>
  <si>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</si>
  <si>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</si>
  <si>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</si>
  <si>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</si>
  <si>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</si>
  <si>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</si>
  <si>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</si>
  <si>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</si>
  <si>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</si>
  <si>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</si>
  <si>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</si>
  <si>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</si>
  <si>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</si>
  <si>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</si>
  <si>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</si>
  <si>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</si>
  <si>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</si>
  <si>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</si>
  <si>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</si>
  <si>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</si>
  <si>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</si>
  <si>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</si>
  <si>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</si>
  <si>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</si>
  <si>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</si>
  <si>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</si>
  <si>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</si>
  <si>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</si>
  <si>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</si>
  <si>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</si>
  <si>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CUERPO ESPECIALIZADO DE SEGURIDAD PORTUARIA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</si>
</sst>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5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2" fontId="0" fillId="0" borderId="0" xfId="1" applyNumberFormat="1" applyFont="1" applyBorder="1" applyAlignment="1">
      <alignment vertical="center" wrapText="1"/>
    </xf>
    <xf numFmtId="2" fontId="0" fillId="0" borderId="0" xfId="0" applyNumberFormat="1"/>
    <xf numFmtId="2" fontId="0" fillId="0" borderId="0" xfId="1" applyNumberFormat="1" applyFont="1"/>
    <xf numFmtId="2" fontId="0" fillId="0" borderId="0" xfId="0" applyNumberFormat="1" applyBorder="1" applyAlignment="1">
      <alignment vertical="center" wrapText="1"/>
    </xf>
    <xf numFmtId="2" fontId="0" fillId="0" borderId="0" xfId="0" applyNumberFormat="1" applyBorder="1"/>
    <xf numFmtId="2" fontId="0" fillId="0" borderId="0" xfId="0" applyNumberForma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/>
    <xf numFmtId="2" fontId="0" fillId="0" borderId="0" xfId="0" applyNumberFormat="1" applyFill="1" applyBorder="1" applyAlignment="1">
      <alignment vertical="center" wrapText="1"/>
    </xf>
    <xf numFmtId="43" fontId="1" fillId="4" borderId="0" xfId="1" applyFont="1" applyFill="1" applyBorder="1"/>
    <xf numFmtId="4" fontId="0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514865</xdr:colOff>
      <xdr:row>1</xdr:row>
      <xdr:rowOff>6034</xdr:rowOff>
    </xdr:from>
    <xdr:to>
      <xdr:col>0</xdr:col>
      <xdr:colOff>1533293</xdr:colOff>
      <xdr:row>4</xdr:row>
      <xdr:rowOff>109904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514865" y="249967"/>
          <a:ext cx="1018428" cy="78920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13</xdr:col>
      <xdr:colOff>235344</xdr:colOff>
      <xdr:row>0</xdr:row>
      <xdr:rowOff>157284</xdr:rowOff>
    </xdr:from>
    <xdr:to>
      <xdr:col>14</xdr:col>
      <xdr:colOff>229994</xdr:colOff>
      <xdr:row>4</xdr:row>
      <xdr:rowOff>19366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12288132" y="157284"/>
          <a:ext cx="936964" cy="785274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622300</xdr:colOff>
      <xdr:row>92</xdr:row>
      <xdr:rowOff>50800</xdr:rowOff>
    </xdr:from>
    <xdr:to>
      <xdr:col>3</xdr:col>
      <xdr:colOff>942771</xdr:colOff>
      <xdr:row>105</xdr:row>
      <xdr:rowOff>149076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300" y="28295600"/>
          <a:ext cx="4968671" cy="2676376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723900</xdr:colOff>
      <xdr:row>108</xdr:row>
      <xdr:rowOff>165100</xdr:rowOff>
    </xdr:from>
    <xdr:to>
      <xdr:col>9</xdr:col>
      <xdr:colOff>692150</xdr:colOff>
      <xdr:row>124</xdr:row>
      <xdr:rowOff>6350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72100" y="31559500"/>
          <a:ext cx="4705350" cy="299085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91</xdr:row>
      <xdr:rowOff>76200</xdr:rowOff>
    </xdr:from>
    <xdr:to>
      <xdr:col>15</xdr:col>
      <xdr:colOff>501650</xdr:colOff>
      <xdr:row>109</xdr:row>
      <xdr:rowOff>107950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99600" y="28130500"/>
          <a:ext cx="6038850" cy="3562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showGridLines="0" tabSelected="1" topLeftCell="A84" zoomScale="75" zoomScaleNormal="75" workbookViewId="0">
      <selection activeCell="L116" sqref="L11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5.85546875" customWidth="1"/>
    <col min="4" max="4" width="15" customWidth="1"/>
    <col min="5" max="5" width="14.42578125" customWidth="1"/>
    <col min="6" max="6" width="12.85546875" customWidth="1"/>
    <col min="7" max="7" width="14.28515625" bestFit="1" customWidth="1"/>
    <col min="8" max="8" width="15.7109375" hidden="1" customWidth="1"/>
    <col min="9" max="9" width="14.28515625" bestFit="1" customWidth="1"/>
    <col min="10" max="10" width="14.28515625" customWidth="1"/>
    <col min="11" max="11" width="13.5703125" bestFit="1" customWidth="1"/>
    <col min="12" max="12" width="14.5703125" bestFit="1" customWidth="1"/>
    <col min="13" max="13" width="13.5703125" bestFit="1" customWidth="1"/>
    <col min="14" max="14" width="14.140625" customWidth="1"/>
    <col min="15" max="15" width="14.5703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Q1" s="8" t="s">
        <v>91</v>
      </c>
    </row>
    <row r="2" spans="1:28" ht="18.75" x14ac:dyDescent="0.25">
      <c r="A2" s="41" t="s">
        <v>102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Q2" s="14" t="s">
        <v>93</v>
      </c>
    </row>
    <row r="3" spans="1:28" ht="18.75" x14ac:dyDescent="0.25">
      <c r="A3" s="41">
        <v>2020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Q3" s="14" t="s">
        <v>94</v>
      </c>
    </row>
    <row r="4" spans="1:28" ht="15.75" x14ac:dyDescent="0.25">
      <c r="A4" s="42" t="s">
        <v>100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14" t="s">
        <v>92</v>
      </c>
    </row>
    <row r="5" spans="1:28" x14ac:dyDescent="0.25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Q5" s="14" t="s">
        <v>95</v>
      </c>
    </row>
    <row r="6" spans="1:28" x14ac:dyDescent="0.25">
      <c r="Q6" s="14" t="s">
        <v>96</v>
      </c>
    </row>
    <row r="7" spans="1:28" ht="15.75" x14ac:dyDescent="0.25">
      <c r="A7" s="11" t="s">
        <v>0</v>
      </c>
      <c r="B7" s="12" t="s">
        <v>101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84</v>
      </c>
      <c r="J7" s="12" t="s">
        <v>85</v>
      </c>
      <c r="K7" s="12" t="s">
        <v>86</v>
      </c>
      <c r="L7" s="12" t="s">
        <v>87</v>
      </c>
      <c r="M7" s="12" t="s">
        <v>88</v>
      </c>
      <c r="N7" s="12" t="s">
        <v>89</v>
      </c>
      <c r="O7" s="12" t="s">
        <v>90</v>
      </c>
      <c r="AA7" s="20">
        <f>SUM(S8:AA8)</f>
        <v>11.029108875781253</v>
      </c>
      <c r="AB7" s="20">
        <f>+AA7+AB8</f>
        <v>13.989108875781252</v>
      </c>
    </row>
    <row r="8" spans="1:28" x14ac:dyDescent="0.25">
      <c r="A8" s="1" t="s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S8" s="17">
        <v>1</v>
      </c>
      <c r="T8" s="17">
        <v>1.05</v>
      </c>
      <c r="U8" s="17">
        <f>+T8*1.05</f>
        <v>1.1025</v>
      </c>
      <c r="V8" s="17">
        <f t="shared" ref="V8:Z8" si="0">+U8*1.05</f>
        <v>1.1576250000000001</v>
      </c>
      <c r="W8" s="17">
        <f t="shared" si="0"/>
        <v>1.2155062500000002</v>
      </c>
      <c r="X8" s="17">
        <f t="shared" si="0"/>
        <v>1.2762815625000004</v>
      </c>
      <c r="Y8" s="17">
        <f t="shared" si="0"/>
        <v>1.3400956406250004</v>
      </c>
      <c r="Z8" s="17">
        <f t="shared" si="0"/>
        <v>1.4071004226562505</v>
      </c>
      <c r="AA8" s="17">
        <v>1.48</v>
      </c>
      <c r="AB8" s="17">
        <f>+AA8*2</f>
        <v>2.96</v>
      </c>
    </row>
    <row r="9" spans="1:28" ht="30" x14ac:dyDescent="0.25">
      <c r="A9" s="3" t="s">
        <v>2</v>
      </c>
      <c r="B9" s="17"/>
      <c r="C9" s="16">
        <v>4836457.3600000003</v>
      </c>
      <c r="D9" s="16">
        <v>4836457.3600000003</v>
      </c>
      <c r="E9" s="18">
        <v>4836457.3600000003</v>
      </c>
      <c r="F9" s="24">
        <v>4836457.3600000003</v>
      </c>
      <c r="G9" s="24">
        <v>4836457.3600000003</v>
      </c>
      <c r="H9" s="18"/>
      <c r="I9" s="18">
        <f>I10+I11+I12+I13+I14</f>
        <v>8836457.3599999994</v>
      </c>
      <c r="J9" s="18">
        <v>4836457.3600000003</v>
      </c>
      <c r="K9" s="18"/>
      <c r="L9" s="18"/>
      <c r="M9" s="18"/>
      <c r="N9" s="18"/>
      <c r="O9" s="18"/>
      <c r="S9" s="19"/>
    </row>
    <row r="10" spans="1:28" x14ac:dyDescent="0.25">
      <c r="A10" s="7" t="s">
        <v>3</v>
      </c>
      <c r="B10" s="17"/>
      <c r="C10" s="21">
        <v>4378525.97</v>
      </c>
      <c r="D10" s="21">
        <v>4378525.97</v>
      </c>
      <c r="E10" s="17">
        <v>4378525.97</v>
      </c>
      <c r="F10" s="23">
        <v>4378525.97</v>
      </c>
      <c r="G10" s="23">
        <v>4378525.97</v>
      </c>
      <c r="H10" s="17"/>
      <c r="I10" s="17">
        <v>8378525.9699999997</v>
      </c>
      <c r="J10" s="17">
        <v>4378525.97</v>
      </c>
      <c r="K10" s="17"/>
      <c r="L10" s="17"/>
      <c r="M10" s="17"/>
      <c r="N10" s="17"/>
      <c r="O10" s="17"/>
    </row>
    <row r="11" spans="1:28" x14ac:dyDescent="0.25">
      <c r="A11" s="7" t="s">
        <v>4</v>
      </c>
      <c r="C11" s="21">
        <v>452441.25</v>
      </c>
      <c r="D11" s="23">
        <v>452441.25</v>
      </c>
      <c r="E11" s="17">
        <v>452441.25</v>
      </c>
      <c r="F11" s="23">
        <v>452441.25</v>
      </c>
      <c r="G11" s="23">
        <v>452441.25</v>
      </c>
      <c r="H11" s="23"/>
      <c r="I11" s="23">
        <v>452441.25</v>
      </c>
      <c r="J11" s="23">
        <v>452441.25</v>
      </c>
      <c r="K11" s="23"/>
      <c r="L11" s="23"/>
      <c r="M11" s="23"/>
      <c r="N11" s="23"/>
      <c r="O11" s="23"/>
    </row>
    <row r="12" spans="1:28" ht="30" x14ac:dyDescent="0.25">
      <c r="A12" s="7" t="s">
        <v>37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9"/>
      <c r="I12" s="28">
        <v>0</v>
      </c>
      <c r="J12" s="28">
        <v>0</v>
      </c>
      <c r="K12" s="29"/>
      <c r="L12" s="29"/>
      <c r="M12" s="29"/>
      <c r="N12" s="29"/>
      <c r="O12" s="29"/>
    </row>
    <row r="13" spans="1:28" ht="30" x14ac:dyDescent="0.25">
      <c r="A13" s="7" t="s">
        <v>5</v>
      </c>
      <c r="C13" s="31">
        <v>0</v>
      </c>
      <c r="D13" s="31">
        <v>0</v>
      </c>
      <c r="E13" s="28">
        <v>0</v>
      </c>
      <c r="F13" s="28">
        <v>0</v>
      </c>
      <c r="G13" s="28">
        <v>0</v>
      </c>
      <c r="H13" s="29"/>
      <c r="I13" s="28">
        <v>0</v>
      </c>
      <c r="J13" s="28">
        <v>0</v>
      </c>
      <c r="K13" s="29"/>
      <c r="L13" s="29"/>
      <c r="M13" s="29"/>
      <c r="N13" s="29"/>
      <c r="O13" s="29"/>
    </row>
    <row r="14" spans="1:28" ht="30" x14ac:dyDescent="0.25">
      <c r="A14" s="7" t="s">
        <v>6</v>
      </c>
      <c r="C14" s="21">
        <v>5940.14</v>
      </c>
      <c r="D14" s="23">
        <v>5490.14</v>
      </c>
      <c r="E14" s="17">
        <v>5490.14</v>
      </c>
      <c r="F14" s="23">
        <v>5490.14</v>
      </c>
      <c r="G14" s="23">
        <v>5490.14</v>
      </c>
      <c r="H14" s="23"/>
      <c r="I14" s="23">
        <v>5490.14</v>
      </c>
      <c r="J14" s="23">
        <v>5490.14</v>
      </c>
      <c r="K14" s="23"/>
      <c r="L14" s="23"/>
      <c r="M14" s="23"/>
      <c r="N14" s="23"/>
      <c r="O14" s="23"/>
    </row>
    <row r="15" spans="1:28" x14ac:dyDescent="0.25">
      <c r="A15" s="3" t="s">
        <v>7</v>
      </c>
      <c r="C15" s="16">
        <v>499800</v>
      </c>
      <c r="D15" s="24">
        <v>499800</v>
      </c>
      <c r="E15" s="18">
        <v>850103.08</v>
      </c>
      <c r="F15" s="24">
        <v>499800</v>
      </c>
      <c r="G15" s="18">
        <v>499800</v>
      </c>
      <c r="H15" s="18"/>
      <c r="I15" s="18">
        <f>I16+I17+I18</f>
        <v>499800</v>
      </c>
      <c r="J15" s="18">
        <v>499800</v>
      </c>
      <c r="K15" s="18"/>
      <c r="L15" s="18"/>
      <c r="M15" s="18"/>
      <c r="N15" s="18"/>
      <c r="O15" s="18"/>
    </row>
    <row r="16" spans="1:28" x14ac:dyDescent="0.25">
      <c r="A16" s="7" t="s">
        <v>8</v>
      </c>
      <c r="C16" s="21">
        <v>200000</v>
      </c>
      <c r="D16" s="23">
        <v>200000</v>
      </c>
      <c r="E16" s="17">
        <v>300000</v>
      </c>
      <c r="F16" s="23">
        <v>200000</v>
      </c>
      <c r="G16" s="23">
        <v>200000</v>
      </c>
      <c r="H16" s="23"/>
      <c r="I16" s="23">
        <v>200000</v>
      </c>
      <c r="J16" s="23">
        <v>200000</v>
      </c>
      <c r="K16" s="23"/>
      <c r="L16" s="23"/>
      <c r="M16" s="23"/>
      <c r="N16" s="23"/>
      <c r="O16" s="23"/>
    </row>
    <row r="17" spans="1:15" ht="30" x14ac:dyDescent="0.25">
      <c r="A17" s="7" t="s">
        <v>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/>
      <c r="I17" s="31">
        <v>0</v>
      </c>
      <c r="J17" s="31">
        <v>0</v>
      </c>
      <c r="K17" s="31"/>
      <c r="L17" s="31"/>
      <c r="M17" s="31"/>
      <c r="N17" s="31"/>
      <c r="O17" s="36"/>
    </row>
    <row r="18" spans="1:15" x14ac:dyDescent="0.25">
      <c r="A18" s="7" t="s">
        <v>10</v>
      </c>
      <c r="C18" s="21">
        <v>299800</v>
      </c>
      <c r="D18" s="23">
        <v>299800</v>
      </c>
      <c r="E18" s="17">
        <v>299800</v>
      </c>
      <c r="F18" s="23">
        <v>299800</v>
      </c>
      <c r="G18" s="23">
        <v>299800</v>
      </c>
      <c r="H18" s="23"/>
      <c r="I18" s="23">
        <v>299800</v>
      </c>
      <c r="J18" s="23">
        <v>299800</v>
      </c>
      <c r="K18" s="23"/>
      <c r="L18" s="23"/>
      <c r="M18" s="23"/>
      <c r="N18" s="23"/>
      <c r="O18" s="23"/>
    </row>
    <row r="19" spans="1:15" ht="18" customHeight="1" x14ac:dyDescent="0.25">
      <c r="A19" s="7" t="s">
        <v>11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29"/>
      <c r="I19" s="31">
        <v>0</v>
      </c>
      <c r="J19" s="31">
        <v>0</v>
      </c>
      <c r="K19" s="29"/>
      <c r="L19" s="29"/>
      <c r="M19" s="29"/>
      <c r="N19" s="29"/>
      <c r="O19" s="29"/>
    </row>
    <row r="20" spans="1:15" x14ac:dyDescent="0.25">
      <c r="A20" s="7" t="s">
        <v>12</v>
      </c>
      <c r="C20" s="21"/>
      <c r="D20" s="31">
        <v>0</v>
      </c>
      <c r="E20" s="17">
        <v>250303.08</v>
      </c>
      <c r="F20" s="31">
        <v>0</v>
      </c>
      <c r="G20" s="31">
        <v>0</v>
      </c>
      <c r="H20" s="29"/>
      <c r="I20" s="31">
        <v>0</v>
      </c>
      <c r="J20" s="31">
        <v>0</v>
      </c>
      <c r="K20" s="29"/>
      <c r="L20" s="29"/>
      <c r="M20" s="29"/>
      <c r="N20" s="29"/>
      <c r="O20" s="29"/>
    </row>
    <row r="21" spans="1:15" x14ac:dyDescent="0.25">
      <c r="A21" s="7" t="s">
        <v>13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29"/>
      <c r="I21" s="31">
        <v>0</v>
      </c>
      <c r="J21" s="31">
        <v>0</v>
      </c>
      <c r="K21" s="29"/>
      <c r="L21" s="29"/>
      <c r="M21" s="29"/>
      <c r="N21" s="29"/>
      <c r="O21" s="29"/>
    </row>
    <row r="22" spans="1:15" ht="45" x14ac:dyDescent="0.25">
      <c r="A22" s="7" t="s">
        <v>14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29"/>
      <c r="I22" s="31">
        <v>0</v>
      </c>
      <c r="J22" s="31">
        <v>0</v>
      </c>
      <c r="K22" s="29"/>
      <c r="L22" s="29"/>
      <c r="M22" s="29"/>
      <c r="N22" s="29"/>
      <c r="O22" s="29"/>
    </row>
    <row r="23" spans="1:15" ht="30" x14ac:dyDescent="0.25">
      <c r="A23" s="7" t="s">
        <v>15</v>
      </c>
      <c r="C23" s="32">
        <v>0</v>
      </c>
      <c r="D23" s="31">
        <v>0</v>
      </c>
      <c r="E23" s="31">
        <v>0</v>
      </c>
      <c r="F23" s="31">
        <v>0</v>
      </c>
      <c r="G23" s="31">
        <v>0</v>
      </c>
      <c r="H23" s="29"/>
      <c r="I23" s="31">
        <v>0</v>
      </c>
      <c r="J23" s="31">
        <v>0</v>
      </c>
      <c r="K23" s="29"/>
      <c r="L23" s="29"/>
      <c r="M23" s="29"/>
      <c r="N23" s="29"/>
      <c r="O23" s="29"/>
    </row>
    <row r="24" spans="1:15" ht="30" x14ac:dyDescent="0.25">
      <c r="A24" s="7" t="s">
        <v>38</v>
      </c>
      <c r="C24" s="33">
        <v>0</v>
      </c>
      <c r="D24" s="31">
        <v>0</v>
      </c>
      <c r="E24" s="31">
        <v>0</v>
      </c>
      <c r="F24" s="31">
        <v>0</v>
      </c>
      <c r="G24" s="31">
        <v>0</v>
      </c>
      <c r="H24" s="29"/>
      <c r="I24" s="31">
        <v>0</v>
      </c>
      <c r="J24" s="31">
        <v>0</v>
      </c>
      <c r="K24" s="29"/>
      <c r="L24" s="29"/>
      <c r="M24" s="29"/>
      <c r="N24" s="29"/>
      <c r="O24" s="29"/>
    </row>
    <row r="25" spans="1:15" x14ac:dyDescent="0.25">
      <c r="A25" s="3" t="s">
        <v>16</v>
      </c>
      <c r="C25" s="16">
        <v>798560</v>
      </c>
      <c r="D25" s="18">
        <v>1986970.66</v>
      </c>
      <c r="E25" s="18">
        <v>810060</v>
      </c>
      <c r="F25" s="24">
        <v>777000</v>
      </c>
      <c r="G25" s="18">
        <v>4882798.8899999997</v>
      </c>
      <c r="H25" s="18"/>
      <c r="I25" s="18">
        <f>I26+I28+I30+I32+I34</f>
        <v>3506335.1100000003</v>
      </c>
      <c r="J25" s="18">
        <v>1656560</v>
      </c>
      <c r="K25" s="18"/>
      <c r="L25" s="18"/>
      <c r="M25" s="18"/>
      <c r="N25" s="18"/>
      <c r="O25" s="18"/>
    </row>
    <row r="26" spans="1:15" ht="30" x14ac:dyDescent="0.25">
      <c r="A26" s="7" t="s">
        <v>17</v>
      </c>
      <c r="C26" s="21">
        <v>798560</v>
      </c>
      <c r="D26" s="23">
        <v>799820</v>
      </c>
      <c r="E26" s="17">
        <v>798560</v>
      </c>
      <c r="F26" s="23">
        <v>777000</v>
      </c>
      <c r="G26" s="17">
        <v>798560</v>
      </c>
      <c r="H26" s="17"/>
      <c r="I26" s="23">
        <v>880608.9</v>
      </c>
      <c r="J26" s="23">
        <v>798560</v>
      </c>
      <c r="K26" s="23"/>
      <c r="L26" s="17"/>
      <c r="M26" s="17"/>
      <c r="N26" s="17"/>
      <c r="O26" s="17"/>
    </row>
    <row r="27" spans="1:15" x14ac:dyDescent="0.25">
      <c r="A27" s="7" t="s">
        <v>18</v>
      </c>
      <c r="C27" s="33">
        <v>0</v>
      </c>
      <c r="D27" s="17">
        <v>925497.6</v>
      </c>
      <c r="E27" s="29">
        <v>0</v>
      </c>
      <c r="F27" s="29">
        <v>0</v>
      </c>
      <c r="G27" s="29">
        <v>0</v>
      </c>
      <c r="H27" s="17"/>
      <c r="I27" s="29">
        <v>0</v>
      </c>
      <c r="J27" s="29">
        <v>0</v>
      </c>
      <c r="K27" s="17"/>
      <c r="L27" s="29"/>
      <c r="M27" s="29"/>
      <c r="N27" s="29"/>
      <c r="O27" s="29"/>
    </row>
    <row r="28" spans="1:15" ht="30" x14ac:dyDescent="0.25">
      <c r="A28" s="7" t="s">
        <v>19</v>
      </c>
      <c r="C28" s="33">
        <v>0</v>
      </c>
      <c r="D28" s="29">
        <v>0</v>
      </c>
      <c r="E28" s="29">
        <v>0</v>
      </c>
      <c r="F28" s="29">
        <v>0</v>
      </c>
      <c r="G28" s="29">
        <v>0</v>
      </c>
      <c r="H28" s="30"/>
      <c r="I28" s="29">
        <v>550627.19999999995</v>
      </c>
      <c r="J28" s="29">
        <v>0</v>
      </c>
      <c r="K28" s="17"/>
      <c r="L28" s="29"/>
      <c r="M28" s="29"/>
      <c r="N28" s="17"/>
      <c r="O28" s="17"/>
    </row>
    <row r="29" spans="1:15" x14ac:dyDescent="0.25">
      <c r="A29" s="7" t="s">
        <v>20</v>
      </c>
      <c r="C29" s="33">
        <v>0</v>
      </c>
      <c r="D29" s="29">
        <v>0</v>
      </c>
      <c r="E29" s="29">
        <v>0</v>
      </c>
      <c r="F29" s="29">
        <v>0</v>
      </c>
      <c r="G29" s="29">
        <v>0</v>
      </c>
      <c r="H29" s="30"/>
      <c r="I29" s="29">
        <v>0</v>
      </c>
      <c r="J29" s="29">
        <v>0</v>
      </c>
      <c r="K29" s="29"/>
      <c r="L29" s="29"/>
      <c r="M29" s="29"/>
      <c r="N29" s="17"/>
      <c r="O29" s="29"/>
    </row>
    <row r="30" spans="1:15" ht="30" x14ac:dyDescent="0.25">
      <c r="A30" s="7" t="s">
        <v>21</v>
      </c>
      <c r="C30" s="33">
        <v>0</v>
      </c>
      <c r="D30" s="17">
        <v>15618.72</v>
      </c>
      <c r="E30" s="29">
        <v>0</v>
      </c>
      <c r="F30" s="29">
        <v>0</v>
      </c>
      <c r="G30" s="29">
        <v>0</v>
      </c>
      <c r="H30" s="17"/>
      <c r="I30" s="29">
        <v>42214.5</v>
      </c>
      <c r="J30" s="29">
        <v>0</v>
      </c>
      <c r="K30" s="17"/>
      <c r="L30" s="29"/>
      <c r="M30" s="29"/>
      <c r="N30" s="17"/>
      <c r="O30" s="29"/>
    </row>
    <row r="31" spans="1:15" ht="30" x14ac:dyDescent="0.25">
      <c r="A31" s="7" t="s">
        <v>22</v>
      </c>
      <c r="C31" s="33">
        <v>0</v>
      </c>
      <c r="D31" s="17">
        <v>10553.92</v>
      </c>
      <c r="E31" s="29">
        <v>0</v>
      </c>
      <c r="F31" s="29">
        <v>0</v>
      </c>
      <c r="G31" s="29">
        <v>0</v>
      </c>
      <c r="H31" s="29"/>
      <c r="I31" s="29">
        <v>0</v>
      </c>
      <c r="J31" s="29">
        <v>0</v>
      </c>
      <c r="K31" s="29"/>
      <c r="L31" s="29"/>
      <c r="M31" s="29"/>
      <c r="N31" s="29"/>
      <c r="O31" s="29"/>
    </row>
    <row r="32" spans="1:15" ht="30" x14ac:dyDescent="0.25">
      <c r="A32" s="7" t="s">
        <v>23</v>
      </c>
      <c r="C32" s="33">
        <v>0</v>
      </c>
      <c r="D32" s="23">
        <v>228608.93</v>
      </c>
      <c r="E32" s="29">
        <v>0</v>
      </c>
      <c r="F32" s="29">
        <v>0</v>
      </c>
      <c r="G32" s="17">
        <v>4084238.89</v>
      </c>
      <c r="H32" s="17"/>
      <c r="I32" s="17">
        <v>799999.96</v>
      </c>
      <c r="J32" s="17">
        <v>800000</v>
      </c>
      <c r="K32" s="17"/>
      <c r="L32" s="17"/>
      <c r="M32" s="17"/>
      <c r="N32" s="17"/>
      <c r="O32" s="17"/>
    </row>
    <row r="33" spans="1:15" ht="45" x14ac:dyDescent="0.25">
      <c r="A33" s="7" t="s">
        <v>39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/>
      <c r="L33" s="29"/>
      <c r="M33" s="29"/>
      <c r="N33" s="29"/>
      <c r="O33" s="29"/>
    </row>
    <row r="34" spans="1:15" x14ac:dyDescent="0.25">
      <c r="A34" s="7" t="s">
        <v>24</v>
      </c>
      <c r="C34" s="33">
        <v>0</v>
      </c>
      <c r="D34" s="17">
        <v>6871.49</v>
      </c>
      <c r="E34" s="17">
        <v>11500</v>
      </c>
      <c r="F34" s="29">
        <v>0</v>
      </c>
      <c r="G34" s="29">
        <v>0</v>
      </c>
      <c r="H34" s="17"/>
      <c r="I34" s="38">
        <v>1232884.55</v>
      </c>
      <c r="J34" s="38">
        <v>58000</v>
      </c>
      <c r="K34" s="17"/>
      <c r="L34" s="17"/>
      <c r="M34" s="29"/>
      <c r="N34" s="17"/>
      <c r="O34" s="17"/>
    </row>
    <row r="35" spans="1:15" x14ac:dyDescent="0.25">
      <c r="A35" s="3" t="s">
        <v>25</v>
      </c>
      <c r="C35" s="34">
        <v>0</v>
      </c>
      <c r="D35" s="34">
        <v>0</v>
      </c>
      <c r="E35" s="34">
        <v>0</v>
      </c>
      <c r="F35" s="35">
        <v>0</v>
      </c>
      <c r="G35" s="35">
        <v>0</v>
      </c>
      <c r="H35" s="34"/>
      <c r="I35" s="35">
        <v>0</v>
      </c>
      <c r="J35" s="35">
        <v>0</v>
      </c>
      <c r="K35" s="33"/>
      <c r="L35" s="29"/>
      <c r="M35" s="29"/>
      <c r="N35" s="29"/>
      <c r="O35" s="29"/>
    </row>
    <row r="36" spans="1:15" ht="30" x14ac:dyDescent="0.25">
      <c r="A36" s="7" t="s">
        <v>26</v>
      </c>
      <c r="C36" s="33">
        <v>0</v>
      </c>
      <c r="D36" s="33">
        <v>0</v>
      </c>
      <c r="E36" s="33">
        <v>0</v>
      </c>
      <c r="F36" s="29">
        <v>0</v>
      </c>
      <c r="G36" s="29">
        <v>0</v>
      </c>
      <c r="H36" s="33"/>
      <c r="I36" s="29">
        <v>0</v>
      </c>
      <c r="J36" s="29">
        <v>0</v>
      </c>
      <c r="K36" s="33"/>
      <c r="L36" s="29"/>
      <c r="M36" s="29"/>
      <c r="N36" s="29"/>
      <c r="O36" s="29"/>
    </row>
    <row r="37" spans="1:15" ht="30" x14ac:dyDescent="0.25">
      <c r="A37" s="7" t="s">
        <v>40</v>
      </c>
      <c r="C37" s="33">
        <v>0</v>
      </c>
      <c r="D37" s="33">
        <v>0</v>
      </c>
      <c r="E37" s="33">
        <v>0</v>
      </c>
      <c r="F37" s="29">
        <v>0</v>
      </c>
      <c r="G37" s="29">
        <v>0</v>
      </c>
      <c r="H37" s="33"/>
      <c r="I37" s="29">
        <v>0</v>
      </c>
      <c r="J37" s="29">
        <v>0</v>
      </c>
      <c r="K37" s="33"/>
      <c r="L37" s="29"/>
      <c r="M37" s="29"/>
      <c r="N37" s="29"/>
      <c r="O37" s="29"/>
    </row>
    <row r="38" spans="1:15" ht="30" x14ac:dyDescent="0.25">
      <c r="A38" s="7" t="s">
        <v>41</v>
      </c>
      <c r="C38" s="33">
        <v>0</v>
      </c>
      <c r="D38" s="33">
        <v>0</v>
      </c>
      <c r="E38" s="33">
        <v>0</v>
      </c>
      <c r="F38" s="29">
        <v>0</v>
      </c>
      <c r="G38" s="29">
        <v>0</v>
      </c>
      <c r="H38" s="33"/>
      <c r="I38" s="29">
        <v>0</v>
      </c>
      <c r="J38" s="29">
        <v>0</v>
      </c>
      <c r="K38" s="33"/>
      <c r="L38" s="29"/>
      <c r="M38" s="29"/>
      <c r="N38" s="29"/>
      <c r="O38" s="29"/>
    </row>
    <row r="39" spans="1:15" ht="30" x14ac:dyDescent="0.25">
      <c r="A39" s="7" t="s">
        <v>42</v>
      </c>
      <c r="C39" s="33">
        <v>0</v>
      </c>
      <c r="D39" s="33">
        <v>0</v>
      </c>
      <c r="E39" s="33">
        <v>0</v>
      </c>
      <c r="F39" s="29">
        <v>0</v>
      </c>
      <c r="G39" s="29">
        <v>0</v>
      </c>
      <c r="H39" s="33"/>
      <c r="I39" s="29">
        <v>0</v>
      </c>
      <c r="J39" s="29">
        <v>0</v>
      </c>
      <c r="K39" s="33"/>
      <c r="L39" s="29"/>
      <c r="M39" s="29"/>
      <c r="N39" s="29"/>
      <c r="O39" s="29"/>
    </row>
    <row r="40" spans="1:15" ht="30" x14ac:dyDescent="0.25">
      <c r="A40" s="7" t="s">
        <v>43</v>
      </c>
      <c r="C40" s="33">
        <v>0</v>
      </c>
      <c r="D40" s="33">
        <v>0</v>
      </c>
      <c r="E40" s="33">
        <v>0</v>
      </c>
      <c r="F40" s="29">
        <v>0</v>
      </c>
      <c r="G40" s="29">
        <v>0</v>
      </c>
      <c r="H40" s="33"/>
      <c r="I40" s="29">
        <v>0</v>
      </c>
      <c r="J40" s="29">
        <v>0</v>
      </c>
      <c r="K40" s="33"/>
      <c r="L40" s="29"/>
      <c r="M40" s="29"/>
      <c r="N40" s="29"/>
      <c r="O40" s="29"/>
    </row>
    <row r="41" spans="1:15" ht="30" x14ac:dyDescent="0.25">
      <c r="A41" s="7" t="s">
        <v>27</v>
      </c>
      <c r="C41" s="33">
        <v>0</v>
      </c>
      <c r="D41" s="33">
        <v>0</v>
      </c>
      <c r="E41" s="33">
        <v>0</v>
      </c>
      <c r="F41" s="29">
        <v>0</v>
      </c>
      <c r="G41" s="29">
        <v>0</v>
      </c>
      <c r="H41" s="33"/>
      <c r="I41" s="29">
        <v>0</v>
      </c>
      <c r="J41" s="29">
        <v>0</v>
      </c>
      <c r="K41" s="33"/>
      <c r="L41" s="29"/>
      <c r="M41" s="29"/>
      <c r="N41" s="29"/>
      <c r="O41" s="29"/>
    </row>
    <row r="42" spans="1:15" ht="30" x14ac:dyDescent="0.25">
      <c r="A42" s="7" t="s">
        <v>44</v>
      </c>
      <c r="C42" s="33">
        <v>0</v>
      </c>
      <c r="D42" s="33">
        <v>0</v>
      </c>
      <c r="E42" s="33">
        <v>0</v>
      </c>
      <c r="F42" s="29">
        <v>0</v>
      </c>
      <c r="G42" s="29">
        <v>0</v>
      </c>
      <c r="H42" s="33"/>
      <c r="I42" s="29">
        <v>0</v>
      </c>
      <c r="J42" s="29">
        <v>0</v>
      </c>
      <c r="K42" s="33"/>
      <c r="L42" s="29"/>
      <c r="M42" s="29"/>
      <c r="N42" s="29"/>
      <c r="O42" s="29"/>
    </row>
    <row r="43" spans="1:15" x14ac:dyDescent="0.25">
      <c r="A43" s="3" t="s">
        <v>45</v>
      </c>
      <c r="C43" s="34">
        <v>0</v>
      </c>
      <c r="D43" s="34">
        <v>0</v>
      </c>
      <c r="E43" s="34">
        <v>0</v>
      </c>
      <c r="F43" s="35">
        <v>0</v>
      </c>
      <c r="G43" s="35">
        <v>0</v>
      </c>
      <c r="H43" s="34"/>
      <c r="I43" s="35">
        <v>0</v>
      </c>
      <c r="J43" s="35">
        <v>0</v>
      </c>
      <c r="K43" s="33"/>
      <c r="L43" s="29"/>
      <c r="M43" s="29"/>
      <c r="N43" s="29"/>
      <c r="O43" s="29"/>
    </row>
    <row r="44" spans="1:15" ht="30" x14ac:dyDescent="0.25">
      <c r="A44" s="7" t="s">
        <v>46</v>
      </c>
      <c r="C44" s="33">
        <v>0</v>
      </c>
      <c r="D44" s="33">
        <v>0</v>
      </c>
      <c r="E44" s="33">
        <v>0</v>
      </c>
      <c r="F44" s="29">
        <v>0</v>
      </c>
      <c r="G44" s="29">
        <v>0</v>
      </c>
      <c r="H44" s="33"/>
      <c r="I44" s="29">
        <v>0</v>
      </c>
      <c r="J44" s="29">
        <v>0</v>
      </c>
      <c r="K44" s="33"/>
      <c r="L44" s="29"/>
      <c r="M44" s="29"/>
      <c r="N44" s="29"/>
      <c r="O44" s="29"/>
    </row>
    <row r="45" spans="1:15" ht="30" x14ac:dyDescent="0.25">
      <c r="A45" s="7" t="s">
        <v>47</v>
      </c>
      <c r="C45" s="33">
        <v>0</v>
      </c>
      <c r="D45" s="33">
        <v>0</v>
      </c>
      <c r="E45" s="33">
        <v>0</v>
      </c>
      <c r="F45" s="29">
        <v>0</v>
      </c>
      <c r="G45" s="29">
        <v>0</v>
      </c>
      <c r="H45" s="33"/>
      <c r="I45" s="29">
        <v>0</v>
      </c>
      <c r="J45" s="29">
        <v>0</v>
      </c>
      <c r="K45" s="33"/>
      <c r="L45" s="29"/>
      <c r="M45" s="29"/>
      <c r="N45" s="29"/>
      <c r="O45" s="29"/>
    </row>
    <row r="46" spans="1:15" ht="30" x14ac:dyDescent="0.25">
      <c r="A46" s="7" t="s">
        <v>48</v>
      </c>
      <c r="C46" s="33">
        <v>0</v>
      </c>
      <c r="D46" s="33">
        <v>0</v>
      </c>
      <c r="E46" s="33">
        <v>0</v>
      </c>
      <c r="F46" s="29">
        <v>0</v>
      </c>
      <c r="G46" s="29">
        <v>0</v>
      </c>
      <c r="H46" s="33"/>
      <c r="I46" s="29">
        <v>0</v>
      </c>
      <c r="J46" s="29">
        <v>0</v>
      </c>
      <c r="K46" s="33"/>
      <c r="L46" s="29"/>
      <c r="M46" s="29"/>
      <c r="N46" s="29"/>
      <c r="O46" s="29"/>
    </row>
    <row r="47" spans="1:15" ht="30" x14ac:dyDescent="0.25">
      <c r="A47" s="7" t="s">
        <v>49</v>
      </c>
      <c r="C47" s="33">
        <v>0</v>
      </c>
      <c r="D47" s="33">
        <v>0</v>
      </c>
      <c r="E47" s="33">
        <v>0</v>
      </c>
      <c r="F47" s="29">
        <v>0</v>
      </c>
      <c r="G47" s="29">
        <v>0</v>
      </c>
      <c r="H47" s="33"/>
      <c r="I47" s="29">
        <v>0</v>
      </c>
      <c r="J47" s="29">
        <v>0</v>
      </c>
      <c r="K47" s="33"/>
      <c r="L47" s="29"/>
      <c r="M47" s="29"/>
      <c r="N47" s="29"/>
      <c r="O47" s="29"/>
    </row>
    <row r="48" spans="1:15" ht="30" x14ac:dyDescent="0.25">
      <c r="A48" s="7" t="s">
        <v>50</v>
      </c>
      <c r="C48" s="33">
        <v>0</v>
      </c>
      <c r="D48" s="33">
        <v>0</v>
      </c>
      <c r="E48" s="33">
        <v>0</v>
      </c>
      <c r="F48" s="29">
        <v>0</v>
      </c>
      <c r="G48" s="29">
        <v>0</v>
      </c>
      <c r="H48" s="33"/>
      <c r="I48" s="29">
        <v>0</v>
      </c>
      <c r="J48" s="29">
        <v>0</v>
      </c>
      <c r="K48" s="33"/>
      <c r="L48" s="29"/>
      <c r="M48" s="29"/>
      <c r="N48" s="29"/>
      <c r="O48" s="29"/>
    </row>
    <row r="49" spans="1:15" ht="30" x14ac:dyDescent="0.25">
      <c r="A49" s="7" t="s">
        <v>51</v>
      </c>
      <c r="C49" s="33">
        <v>0</v>
      </c>
      <c r="D49" s="33">
        <v>0</v>
      </c>
      <c r="E49" s="33">
        <v>0</v>
      </c>
      <c r="F49" s="29">
        <v>0</v>
      </c>
      <c r="G49" s="29">
        <v>0</v>
      </c>
      <c r="H49" s="33"/>
      <c r="I49" s="29">
        <v>0</v>
      </c>
      <c r="J49" s="29">
        <v>0</v>
      </c>
      <c r="K49" s="33"/>
      <c r="L49" s="29"/>
      <c r="M49" s="29"/>
      <c r="N49" s="29"/>
      <c r="O49" s="29"/>
    </row>
    <row r="50" spans="1:15" ht="30" x14ac:dyDescent="0.25">
      <c r="A50" s="7" t="s">
        <v>52</v>
      </c>
      <c r="C50" s="33">
        <v>0</v>
      </c>
      <c r="D50" s="33">
        <v>0</v>
      </c>
      <c r="E50" s="33">
        <v>0</v>
      </c>
      <c r="F50" s="29">
        <v>0</v>
      </c>
      <c r="G50" s="29">
        <v>0</v>
      </c>
      <c r="H50" s="33"/>
      <c r="I50" s="29">
        <v>0</v>
      </c>
      <c r="J50" s="29">
        <v>0</v>
      </c>
      <c r="K50" s="33"/>
      <c r="L50" s="29"/>
      <c r="M50" s="29"/>
      <c r="N50" s="29"/>
      <c r="O50" s="29"/>
    </row>
    <row r="51" spans="1:15" ht="30" x14ac:dyDescent="0.25">
      <c r="A51" s="3" t="s">
        <v>28</v>
      </c>
      <c r="C51" s="34">
        <v>0</v>
      </c>
      <c r="D51" s="34">
        <v>0</v>
      </c>
      <c r="E51" s="34">
        <v>0</v>
      </c>
      <c r="F51" s="35">
        <v>0</v>
      </c>
      <c r="G51" s="35">
        <v>0</v>
      </c>
      <c r="H51" s="34"/>
      <c r="I51" s="35">
        <v>0</v>
      </c>
      <c r="J51" s="35">
        <v>0</v>
      </c>
      <c r="K51" s="18"/>
      <c r="L51" s="35"/>
      <c r="M51" s="35"/>
      <c r="N51" s="35"/>
      <c r="O51" s="35"/>
    </row>
    <row r="52" spans="1:15" x14ac:dyDescent="0.25">
      <c r="A52" s="7" t="s">
        <v>29</v>
      </c>
      <c r="C52" s="33">
        <v>0</v>
      </c>
      <c r="D52" s="33">
        <v>0</v>
      </c>
      <c r="E52" s="33">
        <v>0</v>
      </c>
      <c r="F52" s="29">
        <v>0</v>
      </c>
      <c r="G52" s="29">
        <v>0</v>
      </c>
      <c r="I52" s="29">
        <v>0</v>
      </c>
      <c r="J52" s="29">
        <v>0</v>
      </c>
      <c r="K52" s="17"/>
      <c r="L52" s="29"/>
      <c r="M52" s="29"/>
      <c r="N52" s="29"/>
      <c r="O52" s="29"/>
    </row>
    <row r="53" spans="1:15" ht="30" x14ac:dyDescent="0.25">
      <c r="A53" s="7" t="s">
        <v>30</v>
      </c>
      <c r="C53" s="33">
        <v>0</v>
      </c>
      <c r="D53" s="33">
        <v>0</v>
      </c>
      <c r="E53" s="33">
        <v>0</v>
      </c>
      <c r="F53" s="29">
        <v>0</v>
      </c>
      <c r="G53" s="29">
        <v>0</v>
      </c>
      <c r="H53" s="33"/>
      <c r="I53" s="29">
        <v>0</v>
      </c>
      <c r="J53" s="29">
        <v>0</v>
      </c>
      <c r="K53" s="33"/>
      <c r="L53" s="29"/>
      <c r="M53" s="29"/>
      <c r="N53" s="29"/>
      <c r="O53" s="29"/>
    </row>
    <row r="54" spans="1:15" ht="30" x14ac:dyDescent="0.25">
      <c r="A54" s="7" t="s">
        <v>31</v>
      </c>
      <c r="C54" s="33">
        <v>0</v>
      </c>
      <c r="D54" s="33">
        <v>0</v>
      </c>
      <c r="E54" s="33">
        <v>0</v>
      </c>
      <c r="F54" s="29">
        <v>0</v>
      </c>
      <c r="G54" s="29">
        <v>0</v>
      </c>
      <c r="H54" s="33"/>
      <c r="I54" s="29">
        <v>0</v>
      </c>
      <c r="J54" s="29">
        <v>0</v>
      </c>
      <c r="K54" s="33"/>
      <c r="L54" s="29"/>
      <c r="M54" s="29"/>
      <c r="N54" s="29"/>
      <c r="O54" s="29"/>
    </row>
    <row r="55" spans="1:15" ht="30" x14ac:dyDescent="0.25">
      <c r="A55" s="7" t="s">
        <v>32</v>
      </c>
      <c r="C55" s="33">
        <v>0</v>
      </c>
      <c r="D55" s="33">
        <v>0</v>
      </c>
      <c r="E55" s="33">
        <v>0</v>
      </c>
      <c r="F55" s="29">
        <v>0</v>
      </c>
      <c r="G55" s="29">
        <v>0</v>
      </c>
      <c r="H55" s="33"/>
      <c r="I55" s="29">
        <v>0</v>
      </c>
      <c r="J55" s="29">
        <v>0</v>
      </c>
      <c r="K55" s="33"/>
      <c r="L55" s="29"/>
      <c r="M55" s="29"/>
      <c r="N55" s="29"/>
      <c r="O55" s="29"/>
    </row>
    <row r="56" spans="1:15" ht="30" x14ac:dyDescent="0.25">
      <c r="A56" s="7" t="s">
        <v>33</v>
      </c>
      <c r="C56" s="33">
        <v>0</v>
      </c>
      <c r="D56" s="33">
        <v>0</v>
      </c>
      <c r="E56" s="33">
        <v>0</v>
      </c>
      <c r="F56" s="29">
        <v>0</v>
      </c>
      <c r="G56" s="29">
        <v>0</v>
      </c>
      <c r="H56" s="33"/>
      <c r="I56" s="29">
        <v>0</v>
      </c>
      <c r="J56" s="29">
        <v>0</v>
      </c>
      <c r="K56" s="17"/>
      <c r="L56" s="29"/>
      <c r="M56" s="29"/>
      <c r="N56" s="29"/>
      <c r="O56" s="29"/>
    </row>
    <row r="57" spans="1:15" ht="30" x14ac:dyDescent="0.25">
      <c r="A57" s="7" t="s">
        <v>53</v>
      </c>
      <c r="C57" s="33">
        <v>0</v>
      </c>
      <c r="D57" s="33">
        <v>0</v>
      </c>
      <c r="E57" s="33">
        <v>0</v>
      </c>
      <c r="F57" s="29">
        <v>0</v>
      </c>
      <c r="G57" s="29">
        <v>0</v>
      </c>
      <c r="H57" s="33"/>
      <c r="I57" s="29">
        <v>0</v>
      </c>
      <c r="J57" s="29">
        <v>0</v>
      </c>
      <c r="K57" s="33"/>
      <c r="L57" s="29"/>
      <c r="M57" s="29"/>
      <c r="N57" s="29"/>
      <c r="O57" s="29"/>
    </row>
    <row r="58" spans="1:15" ht="30" x14ac:dyDescent="0.25">
      <c r="A58" s="7" t="s">
        <v>54</v>
      </c>
      <c r="C58" s="33">
        <v>0</v>
      </c>
      <c r="D58" s="33">
        <v>0</v>
      </c>
      <c r="E58" s="33">
        <v>0</v>
      </c>
      <c r="F58" s="29">
        <v>0</v>
      </c>
      <c r="G58" s="29">
        <v>0</v>
      </c>
      <c r="H58" s="33"/>
      <c r="I58" s="29">
        <v>0</v>
      </c>
      <c r="J58" s="29">
        <v>0</v>
      </c>
      <c r="K58" s="33"/>
      <c r="L58" s="29"/>
      <c r="M58" s="29"/>
      <c r="N58" s="29"/>
      <c r="O58" s="29"/>
    </row>
    <row r="59" spans="1:15" x14ac:dyDescent="0.25">
      <c r="A59" s="7" t="s">
        <v>34</v>
      </c>
      <c r="C59" s="33">
        <v>0</v>
      </c>
      <c r="D59" s="33">
        <v>0</v>
      </c>
      <c r="E59" s="33">
        <v>0</v>
      </c>
      <c r="F59" s="29">
        <v>0</v>
      </c>
      <c r="G59" s="29">
        <v>0</v>
      </c>
      <c r="H59" s="33"/>
      <c r="I59" s="29">
        <v>0</v>
      </c>
      <c r="J59" s="29">
        <v>0</v>
      </c>
      <c r="K59" s="33"/>
      <c r="L59" s="29"/>
      <c r="M59" s="29"/>
      <c r="N59" s="29"/>
      <c r="O59" s="29"/>
    </row>
    <row r="60" spans="1:15" ht="45" x14ac:dyDescent="0.25">
      <c r="A60" s="7" t="s">
        <v>55</v>
      </c>
      <c r="C60" s="33">
        <v>0</v>
      </c>
      <c r="D60" s="33">
        <v>0</v>
      </c>
      <c r="E60" s="33">
        <v>0</v>
      </c>
      <c r="F60" s="29">
        <v>0</v>
      </c>
      <c r="G60" s="29">
        <v>0</v>
      </c>
      <c r="H60" s="33"/>
      <c r="I60" s="29">
        <v>0</v>
      </c>
      <c r="J60" s="29">
        <v>0</v>
      </c>
      <c r="K60" s="33"/>
      <c r="L60" s="29"/>
      <c r="M60" s="29"/>
      <c r="N60" s="29"/>
      <c r="O60" s="29"/>
    </row>
    <row r="61" spans="1:15" x14ac:dyDescent="0.25">
      <c r="A61" s="3" t="s">
        <v>56</v>
      </c>
      <c r="C61" s="34">
        <v>0</v>
      </c>
      <c r="D61" s="34">
        <v>0</v>
      </c>
      <c r="E61" s="34">
        <v>0</v>
      </c>
      <c r="F61" s="35">
        <v>0</v>
      </c>
      <c r="G61" s="35">
        <v>0</v>
      </c>
      <c r="H61" s="34"/>
      <c r="I61" s="35">
        <v>0</v>
      </c>
      <c r="J61" s="35">
        <v>0</v>
      </c>
      <c r="K61" s="34"/>
      <c r="L61" s="35"/>
      <c r="M61" s="35"/>
      <c r="N61" s="35"/>
      <c r="O61" s="35"/>
    </row>
    <row r="62" spans="1:15" x14ac:dyDescent="0.25">
      <c r="A62" s="7" t="s">
        <v>57</v>
      </c>
      <c r="C62" s="33">
        <v>0</v>
      </c>
      <c r="D62" s="33">
        <v>0</v>
      </c>
      <c r="E62" s="33">
        <v>0</v>
      </c>
      <c r="F62" s="29">
        <v>0</v>
      </c>
      <c r="G62" s="29">
        <v>0</v>
      </c>
      <c r="H62" s="33"/>
      <c r="I62" s="29">
        <v>0</v>
      </c>
      <c r="J62" s="29">
        <v>0</v>
      </c>
      <c r="K62" s="33"/>
      <c r="L62" s="29"/>
      <c r="M62" s="29"/>
      <c r="N62" s="29"/>
      <c r="O62" s="29"/>
    </row>
    <row r="63" spans="1:15" x14ac:dyDescent="0.25">
      <c r="A63" s="7" t="s">
        <v>58</v>
      </c>
      <c r="C63" s="33">
        <v>0</v>
      </c>
      <c r="D63" s="33">
        <v>0</v>
      </c>
      <c r="E63" s="33">
        <v>0</v>
      </c>
      <c r="F63" s="29">
        <v>0</v>
      </c>
      <c r="G63" s="29">
        <v>0</v>
      </c>
      <c r="H63" s="33"/>
      <c r="I63" s="29">
        <v>0</v>
      </c>
      <c r="J63" s="29">
        <v>0</v>
      </c>
      <c r="K63" s="33"/>
      <c r="L63" s="29"/>
      <c r="M63" s="29"/>
      <c r="N63" s="29"/>
      <c r="O63" s="29"/>
    </row>
    <row r="64" spans="1:15" ht="30" x14ac:dyDescent="0.25">
      <c r="A64" s="7" t="s">
        <v>59</v>
      </c>
      <c r="C64" s="33">
        <v>0</v>
      </c>
      <c r="D64" s="33">
        <v>0</v>
      </c>
      <c r="E64" s="33">
        <v>0</v>
      </c>
      <c r="F64" s="29">
        <v>0</v>
      </c>
      <c r="G64" s="29">
        <v>0</v>
      </c>
      <c r="H64" s="33"/>
      <c r="I64" s="29">
        <v>0</v>
      </c>
      <c r="J64" s="29">
        <v>0</v>
      </c>
      <c r="K64" s="33"/>
      <c r="L64" s="29"/>
      <c r="M64" s="29"/>
      <c r="N64" s="29"/>
      <c r="O64" s="29"/>
    </row>
    <row r="65" spans="1:15" ht="45" x14ac:dyDescent="0.25">
      <c r="A65" s="7" t="s">
        <v>60</v>
      </c>
      <c r="C65" s="33">
        <v>0</v>
      </c>
      <c r="D65" s="33">
        <v>0</v>
      </c>
      <c r="E65" s="33">
        <v>0</v>
      </c>
      <c r="F65" s="29">
        <v>0</v>
      </c>
      <c r="G65" s="29">
        <v>0</v>
      </c>
      <c r="H65" s="33"/>
      <c r="I65" s="29">
        <v>0</v>
      </c>
      <c r="J65" s="29">
        <v>0</v>
      </c>
      <c r="K65" s="33"/>
      <c r="L65" s="29"/>
      <c r="M65" s="29"/>
      <c r="N65" s="29"/>
      <c r="O65" s="29"/>
    </row>
    <row r="66" spans="1:15" ht="30" x14ac:dyDescent="0.25">
      <c r="A66" s="3" t="s">
        <v>61</v>
      </c>
      <c r="C66" s="34">
        <v>0</v>
      </c>
      <c r="D66" s="34">
        <v>0</v>
      </c>
      <c r="E66" s="34">
        <v>0</v>
      </c>
      <c r="F66" s="35">
        <v>0</v>
      </c>
      <c r="G66" s="35">
        <v>0</v>
      </c>
      <c r="H66" s="34"/>
      <c r="I66" s="35">
        <v>0</v>
      </c>
      <c r="J66" s="35">
        <v>0</v>
      </c>
      <c r="K66" s="34"/>
      <c r="L66" s="35"/>
      <c r="M66" s="35"/>
      <c r="N66" s="35"/>
      <c r="O66" s="35"/>
    </row>
    <row r="67" spans="1:15" x14ac:dyDescent="0.25">
      <c r="A67" s="7" t="s">
        <v>62</v>
      </c>
      <c r="C67" s="33">
        <v>0</v>
      </c>
      <c r="D67" s="33">
        <v>0</v>
      </c>
      <c r="E67" s="33">
        <v>0</v>
      </c>
      <c r="F67" s="29">
        <v>0</v>
      </c>
      <c r="G67" s="29">
        <v>0</v>
      </c>
      <c r="H67" s="33"/>
      <c r="I67" s="29">
        <v>0</v>
      </c>
      <c r="J67" s="29">
        <v>0</v>
      </c>
      <c r="K67" s="33"/>
      <c r="L67" s="29"/>
      <c r="M67" s="29"/>
      <c r="N67" s="29"/>
      <c r="O67" s="29"/>
    </row>
    <row r="68" spans="1:15" ht="30" x14ac:dyDescent="0.25">
      <c r="A68" s="7" t="s">
        <v>63</v>
      </c>
      <c r="C68" s="33">
        <v>0</v>
      </c>
      <c r="D68" s="33">
        <v>0</v>
      </c>
      <c r="E68" s="33">
        <v>0</v>
      </c>
      <c r="F68" s="29">
        <v>0</v>
      </c>
      <c r="G68" s="29">
        <v>0</v>
      </c>
      <c r="H68" s="33"/>
      <c r="I68" s="29">
        <v>0</v>
      </c>
      <c r="J68" s="29">
        <v>0</v>
      </c>
      <c r="K68" s="33"/>
      <c r="L68" s="29"/>
      <c r="M68" s="29"/>
      <c r="N68" s="29"/>
      <c r="O68" s="29"/>
    </row>
    <row r="69" spans="1:15" x14ac:dyDescent="0.25">
      <c r="A69" s="3" t="s">
        <v>64</v>
      </c>
      <c r="C69" s="34">
        <v>0</v>
      </c>
      <c r="D69" s="34">
        <v>0</v>
      </c>
      <c r="E69" s="34">
        <v>0</v>
      </c>
      <c r="F69" s="35">
        <v>0</v>
      </c>
      <c r="G69" s="35">
        <v>0</v>
      </c>
      <c r="H69" s="34"/>
      <c r="I69" s="29">
        <v>0</v>
      </c>
      <c r="J69" s="29">
        <v>0</v>
      </c>
      <c r="K69" s="34"/>
      <c r="L69" s="35"/>
      <c r="M69" s="35"/>
      <c r="N69" s="35"/>
      <c r="O69" s="35"/>
    </row>
    <row r="70" spans="1:15" ht="30" x14ac:dyDescent="0.25">
      <c r="A70" s="7" t="s">
        <v>65</v>
      </c>
      <c r="C70" s="33">
        <v>0</v>
      </c>
      <c r="D70" s="33">
        <v>0</v>
      </c>
      <c r="E70" s="33">
        <v>0</v>
      </c>
      <c r="F70" s="29">
        <v>0</v>
      </c>
      <c r="G70" s="29">
        <v>0</v>
      </c>
      <c r="H70" s="33"/>
      <c r="I70" s="29">
        <v>0</v>
      </c>
      <c r="J70" s="29">
        <v>0</v>
      </c>
      <c r="K70" s="33"/>
      <c r="L70" s="29"/>
      <c r="M70" s="29"/>
      <c r="N70" s="29"/>
      <c r="O70" s="29"/>
    </row>
    <row r="71" spans="1:15" ht="30" x14ac:dyDescent="0.25">
      <c r="A71" s="7" t="s">
        <v>66</v>
      </c>
      <c r="C71" s="33">
        <v>0</v>
      </c>
      <c r="D71" s="33">
        <v>0</v>
      </c>
      <c r="E71" s="33">
        <v>0</v>
      </c>
      <c r="F71" s="29">
        <v>0</v>
      </c>
      <c r="G71" s="29">
        <v>0</v>
      </c>
      <c r="H71" s="33"/>
      <c r="I71" s="29">
        <v>0</v>
      </c>
      <c r="J71" s="29">
        <v>0</v>
      </c>
      <c r="K71" s="33"/>
      <c r="L71" s="29"/>
      <c r="M71" s="29"/>
      <c r="N71" s="29"/>
      <c r="O71" s="29"/>
    </row>
    <row r="72" spans="1:15" ht="30" x14ac:dyDescent="0.25">
      <c r="A72" s="7" t="s">
        <v>67</v>
      </c>
      <c r="C72" s="33">
        <v>0</v>
      </c>
      <c r="D72" s="33">
        <v>0</v>
      </c>
      <c r="E72" s="33">
        <v>0</v>
      </c>
      <c r="F72" s="29">
        <v>0</v>
      </c>
      <c r="G72" s="29">
        <v>0</v>
      </c>
      <c r="H72" s="33"/>
      <c r="I72" s="29">
        <v>0</v>
      </c>
      <c r="J72" s="29">
        <v>0</v>
      </c>
      <c r="K72" s="33"/>
      <c r="L72" s="29"/>
      <c r="M72" s="29"/>
      <c r="N72" s="29"/>
      <c r="O72" s="29"/>
    </row>
    <row r="73" spans="1:15" x14ac:dyDescent="0.25">
      <c r="A73" s="9" t="s">
        <v>35</v>
      </c>
      <c r="B73" s="6"/>
      <c r="C73" s="22">
        <f>+C9+C15+C25+C35</f>
        <v>6134817.3600000003</v>
      </c>
      <c r="D73" s="22">
        <f>D86</f>
        <v>7323228.0200000005</v>
      </c>
      <c r="E73" s="25">
        <f>E86</f>
        <v>6496620.4400000004</v>
      </c>
      <c r="F73" s="25">
        <f>F9+F15+F25</f>
        <v>6113257.3600000003</v>
      </c>
      <c r="G73" s="25">
        <f>+G25+G15+G9</f>
        <v>10219056.25</v>
      </c>
      <c r="H73" s="25">
        <f>H61+H69+H66+H51+H35+H25+H15+H9</f>
        <v>0</v>
      </c>
      <c r="I73" s="25">
        <f>I9+I15+I25</f>
        <v>12842592.469999999</v>
      </c>
      <c r="J73" s="25">
        <f>J25+J15+J9</f>
        <v>6992817.3600000003</v>
      </c>
      <c r="K73" s="25"/>
      <c r="L73" s="25"/>
      <c r="M73" s="25"/>
      <c r="N73" s="25"/>
      <c r="O73" s="25"/>
    </row>
    <row r="74" spans="1:15" x14ac:dyDescent="0.25">
      <c r="A74" s="4"/>
      <c r="C74" s="5"/>
    </row>
    <row r="75" spans="1:15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0" x14ac:dyDescent="0.25">
      <c r="A76" s="3" t="s">
        <v>69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/>
      <c r="I76" s="34">
        <v>0</v>
      </c>
      <c r="J76" s="34">
        <v>0</v>
      </c>
      <c r="K76" s="34"/>
      <c r="L76" s="35"/>
      <c r="M76" s="35"/>
      <c r="N76" s="35"/>
      <c r="O76" s="35"/>
    </row>
    <row r="77" spans="1:15" ht="30" x14ac:dyDescent="0.25">
      <c r="A77" s="7" t="s">
        <v>70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/>
      <c r="I77" s="34">
        <v>0</v>
      </c>
      <c r="J77" s="34">
        <v>0</v>
      </c>
      <c r="K77" s="33"/>
      <c r="L77" s="29"/>
      <c r="M77" s="29"/>
      <c r="N77" s="29"/>
      <c r="O77" s="29"/>
    </row>
    <row r="78" spans="1:15" ht="30" x14ac:dyDescent="0.25">
      <c r="A78" s="7" t="s">
        <v>71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/>
      <c r="I78" s="34">
        <v>0</v>
      </c>
      <c r="J78" s="34">
        <v>0</v>
      </c>
      <c r="K78" s="33"/>
      <c r="L78" s="29"/>
      <c r="M78" s="29"/>
      <c r="N78" s="29"/>
      <c r="O78" s="29"/>
    </row>
    <row r="79" spans="1:15" x14ac:dyDescent="0.25">
      <c r="A79" s="3" t="s">
        <v>72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3"/>
      <c r="I79" s="34">
        <v>0</v>
      </c>
      <c r="J79" s="34">
        <v>0</v>
      </c>
      <c r="K79" s="33"/>
      <c r="L79" s="29"/>
      <c r="M79" s="29"/>
      <c r="N79" s="29"/>
      <c r="O79" s="29"/>
    </row>
    <row r="80" spans="1:15" ht="30" x14ac:dyDescent="0.25">
      <c r="A80" s="7" t="s">
        <v>73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/>
      <c r="I80" s="34">
        <v>0</v>
      </c>
      <c r="J80" s="34">
        <v>0</v>
      </c>
      <c r="K80" s="33"/>
      <c r="L80" s="29"/>
      <c r="M80" s="29"/>
      <c r="N80" s="29"/>
      <c r="O80" s="29"/>
    </row>
    <row r="81" spans="1:15" ht="30" x14ac:dyDescent="0.25">
      <c r="A81" s="7" t="s">
        <v>74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/>
      <c r="I81" s="34">
        <v>0</v>
      </c>
      <c r="J81" s="34">
        <v>0</v>
      </c>
      <c r="K81" s="33"/>
      <c r="L81" s="29"/>
      <c r="M81" s="29"/>
      <c r="N81" s="29"/>
      <c r="O81" s="29"/>
    </row>
    <row r="82" spans="1:15" ht="30" x14ac:dyDescent="0.25">
      <c r="A82" s="3" t="s">
        <v>75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/>
      <c r="I82" s="34">
        <v>0</v>
      </c>
      <c r="J82" s="34">
        <v>0</v>
      </c>
      <c r="K82" s="33"/>
      <c r="L82" s="29"/>
      <c r="M82" s="29"/>
      <c r="N82" s="29"/>
      <c r="O82" s="29"/>
    </row>
    <row r="83" spans="1:15" ht="30" x14ac:dyDescent="0.25">
      <c r="A83" s="7" t="s">
        <v>76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/>
      <c r="I83" s="34">
        <v>0</v>
      </c>
      <c r="J83" s="34">
        <v>0</v>
      </c>
      <c r="K83" s="33"/>
      <c r="L83" s="29"/>
      <c r="M83" s="29"/>
      <c r="N83" s="29"/>
      <c r="O83" s="29"/>
    </row>
    <row r="84" spans="1:15" x14ac:dyDescent="0.25">
      <c r="A84" s="9" t="s">
        <v>77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6" spans="1:15" ht="31.5" x14ac:dyDescent="0.25">
      <c r="A86" s="10" t="s">
        <v>78</v>
      </c>
      <c r="B86" s="13"/>
      <c r="C86" s="37">
        <f>+C9+C15+C25+C35</f>
        <v>6134817.3600000003</v>
      </c>
      <c r="D86" s="26">
        <f>+D51+D25+D15+D9</f>
        <v>7323228.0200000005</v>
      </c>
      <c r="E86" s="27">
        <f>+E51+E25+E15+E9</f>
        <v>6496620.4400000004</v>
      </c>
      <c r="F86" s="27">
        <f>+F73</f>
        <v>6113257.3600000003</v>
      </c>
      <c r="G86" s="27">
        <f t="shared" ref="G86:M86" si="1">G73</f>
        <v>10219056.25</v>
      </c>
      <c r="H86" s="27">
        <f>H73</f>
        <v>0</v>
      </c>
      <c r="I86" s="27">
        <f t="shared" si="1"/>
        <v>12842592.469999999</v>
      </c>
      <c r="J86" s="27">
        <f>J73</f>
        <v>6992817.3600000003</v>
      </c>
      <c r="K86" s="27">
        <f t="shared" si="1"/>
        <v>0</v>
      </c>
      <c r="L86" s="27">
        <f t="shared" si="1"/>
        <v>0</v>
      </c>
      <c r="M86" s="27">
        <f t="shared" si="1"/>
        <v>0</v>
      </c>
      <c r="N86" s="27">
        <f>N73</f>
        <v>0</v>
      </c>
      <c r="O86" s="27">
        <f>O73</f>
        <v>0</v>
      </c>
    </row>
    <row r="87" spans="1:15" x14ac:dyDescent="0.25">
      <c r="A87" t="s">
        <v>99</v>
      </c>
    </row>
    <row r="88" spans="1:15" x14ac:dyDescent="0.25">
      <c r="A88" t="s">
        <v>97</v>
      </c>
    </row>
    <row r="89" spans="1:15" x14ac:dyDescent="0.25">
      <c r="A89" t="s">
        <v>98</v>
      </c>
    </row>
    <row r="100" spans="2:14" ht="23.25" x14ac:dyDescent="0.35">
      <c r="B100" s="40"/>
      <c r="C100" s="40"/>
      <c r="D100" s="40"/>
      <c r="E100" s="40"/>
      <c r="K100" s="40"/>
      <c r="L100" s="40"/>
      <c r="M100" s="40"/>
      <c r="N100" s="40"/>
    </row>
    <row r="101" spans="2:14" x14ac:dyDescent="0.25">
      <c r="B101" s="39"/>
      <c r="C101" s="39"/>
      <c r="D101" s="39"/>
      <c r="E101" s="39"/>
      <c r="K101" s="39"/>
      <c r="L101" s="39"/>
      <c r="M101" s="39"/>
      <c r="N101" s="39"/>
    </row>
    <row r="102" spans="2:14" x14ac:dyDescent="0.25">
      <c r="K102" s="39"/>
      <c r="L102" s="39"/>
      <c r="M102" s="39"/>
      <c r="N102" s="39"/>
    </row>
    <row r="114" spans="6:10" ht="23.25" x14ac:dyDescent="0.35">
      <c r="F114" s="40"/>
      <c r="G114" s="40"/>
      <c r="H114" s="40"/>
      <c r="I114" s="40"/>
      <c r="J114" s="40"/>
    </row>
    <row r="115" spans="6:10" x14ac:dyDescent="0.25">
      <c r="F115" s="39"/>
      <c r="G115" s="39"/>
      <c r="H115" s="39"/>
      <c r="I115" s="39"/>
      <c r="J115" s="39"/>
    </row>
    <row r="116" spans="6:10" x14ac:dyDescent="0.25">
      <c r="F116" s="39"/>
      <c r="G116" s="39"/>
      <c r="H116" s="39"/>
      <c r="I116" s="39"/>
      <c r="J116" s="39"/>
    </row>
  </sheetData>
  <mergeCells count="13">
    <mergeCell ref="B100:E100"/>
    <mergeCell ref="B101:E101"/>
    <mergeCell ref="A1:O1"/>
    <mergeCell ref="A2:O2"/>
    <mergeCell ref="A3:O3"/>
    <mergeCell ref="A4:O4"/>
    <mergeCell ref="A5:O5"/>
    <mergeCell ref="F115:J115"/>
    <mergeCell ref="F114:J114"/>
    <mergeCell ref="F116:J116"/>
    <mergeCell ref="K100:N100"/>
    <mergeCell ref="K101:N101"/>
    <mergeCell ref="K102:N10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CONCIL. BANCARIA</cp:lastModifiedBy>
  <dcterms:created xsi:type="dcterms:W3CDTF">2018-04-17T18:57:16Z</dcterms:created>
  <dcterms:modified xsi:type="dcterms:W3CDTF">2020-08-06T14:13:00Z</dcterms:modified>
</cp:coreProperties>
</file>