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BAJO CESEP 2021.-\TRABAJO CESEP 2022.-\CIERRES MENSUAL 2022.-\JULIO 2022.-\"/>
    </mc:Choice>
  </mc:AlternateContent>
  <bookViews>
    <workbookView xWindow="0" yWindow="0" windowWidth="20490" windowHeight="7650" firstSheet="9" activeTab="14"/>
  </bookViews>
  <sheets>
    <sheet name="noviembre" sheetId="9" r:id="rId1"/>
    <sheet name="ABRIL" sheetId="4" r:id="rId2"/>
    <sheet name="JUNIO-" sheetId="5" r:id="rId3"/>
    <sheet name="JULIO" sheetId="6" r:id="rId4"/>
    <sheet name="SEPTIEMBRE" sheetId="8" r:id="rId5"/>
    <sheet name="AGOSTO" sheetId="7" r:id="rId6"/>
    <sheet name="MARZO" sheetId="3" r:id="rId7"/>
    <sheet name="FEBRERO" sheetId="2" r:id="rId8"/>
    <sheet name="ENERO 2022" sheetId="14" r:id="rId9"/>
    <sheet name="FEBRERO22" sheetId="10" r:id="rId10"/>
    <sheet name="MARZO 2022" sheetId="12" r:id="rId11"/>
    <sheet name="ABRIL 2022 " sheetId="13" r:id="rId12"/>
    <sheet name="MAYO 2022  " sheetId="15" r:id="rId13"/>
    <sheet name="JUNIO 2022   " sheetId="16" r:id="rId14"/>
    <sheet name="JULIO 2022    " sheetId="17" r:id="rId15"/>
    <sheet name="Hoja1" sheetId="11" r:id="rId16"/>
  </sheets>
  <definedNames>
    <definedName name="_xlnm.Print_Area" localSheetId="11">'ABRIL 2022 '!$A$1:$C$47</definedName>
    <definedName name="_xlnm.Print_Area" localSheetId="9">FEBRERO22!$A$1:$C$46</definedName>
    <definedName name="_xlnm.Print_Area" localSheetId="14">'JULIO 2022    '!$A$1:$C$47</definedName>
    <definedName name="_xlnm.Print_Area" localSheetId="13">'JUNIO 2022   '!$A$1:$C$47</definedName>
    <definedName name="_xlnm.Print_Area" localSheetId="10">'MARZO 2022'!$A$1:$C$47</definedName>
    <definedName name="_xlnm.Print_Area" localSheetId="12">'MAYO 2022  '!$A$1:$C$47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6" l="1"/>
  <c r="C37" i="17" l="1"/>
  <c r="C38" i="17" s="1"/>
  <c r="C31" i="17"/>
  <c r="C23" i="17"/>
  <c r="C16" i="17"/>
  <c r="C37" i="13" l="1"/>
  <c r="C38" i="16" l="1"/>
  <c r="C31" i="16"/>
  <c r="C16" i="16"/>
  <c r="C23" i="16" s="1"/>
  <c r="C37" i="15" l="1"/>
  <c r="C31" i="15"/>
  <c r="C16" i="15"/>
  <c r="C23" i="15" s="1"/>
  <c r="C38" i="15" l="1"/>
  <c r="C37" i="14"/>
  <c r="C37" i="10"/>
  <c r="C38" i="2"/>
  <c r="C31" i="14" l="1"/>
  <c r="C38" i="14" s="1"/>
  <c r="C16" i="14"/>
  <c r="C23" i="14" s="1"/>
  <c r="C38" i="13" l="1"/>
  <c r="C31" i="13"/>
  <c r="C16" i="13"/>
  <c r="C23" i="13" s="1"/>
  <c r="C31" i="12" l="1"/>
  <c r="C37" i="12"/>
  <c r="C38" i="12" s="1"/>
  <c r="C16" i="12"/>
  <c r="C23" i="12" s="1"/>
  <c r="C31" i="10" l="1"/>
  <c r="C38" i="10" s="1"/>
  <c r="C16" i="10"/>
  <c r="C23" i="10" s="1"/>
  <c r="C38" i="9" l="1"/>
  <c r="C23" i="9"/>
  <c r="C38" i="8" l="1"/>
  <c r="C23" i="8"/>
  <c r="C38" i="7" l="1"/>
  <c r="C23" i="7" l="1"/>
  <c r="C38" i="6" l="1"/>
  <c r="C23" i="6"/>
  <c r="C38" i="5" l="1"/>
  <c r="C23" i="5"/>
  <c r="C38" i="4" l="1"/>
  <c r="C23" i="4"/>
  <c r="C38" i="3" l="1"/>
  <c r="C23" i="3"/>
  <c r="C23" i="2" l="1"/>
</calcChain>
</file>

<file path=xl/sharedStrings.xml><?xml version="1.0" encoding="utf-8"?>
<sst xmlns="http://schemas.openxmlformats.org/spreadsheetml/2006/main" count="540" uniqueCount="52">
  <si>
    <t>REPUBLICA DOMINICANA</t>
  </si>
  <si>
    <t>VALORES EN RD$</t>
  </si>
  <si>
    <t xml:space="preserve">ACTIVOS </t>
  </si>
  <si>
    <t>ACTIVOS CORRIENTES</t>
  </si>
  <si>
    <t xml:space="preserve">DISPONIBILIDAD DE EFECTIVO </t>
  </si>
  <si>
    <t xml:space="preserve"> -   </t>
  </si>
  <si>
    <t xml:space="preserve">CUENTA POR COBRAR </t>
  </si>
  <si>
    <t>APROPIACION NO PROGAMADA</t>
  </si>
  <si>
    <t xml:space="preserve">TOTAL DE ACTIVOS CORRIENTES </t>
  </si>
  <si>
    <t>ACTIVOS NO CORRIENTES</t>
  </si>
  <si>
    <t>BIENES EN USO NETO</t>
  </si>
  <si>
    <t>BIENES INTANGIBLES</t>
  </si>
  <si>
    <t xml:space="preserve">TOTAL DE ACTIVOS NO CORRIENTES </t>
  </si>
  <si>
    <t>TOTAL DE ACTIVOS</t>
  </si>
  <si>
    <t>PASIVOS</t>
  </si>
  <si>
    <t xml:space="preserve">PASIVOS   CORRIENTES </t>
  </si>
  <si>
    <t xml:space="preserve">CUENTAS POR PAGAR  </t>
  </si>
  <si>
    <t xml:space="preserve">TOTAL PASIVOS  CORRIENTES </t>
  </si>
  <si>
    <t xml:space="preserve">PASIVOS  NO CORRIENTES </t>
  </si>
  <si>
    <t xml:space="preserve">TOTAL PASIVOS  NO CORRIENTES </t>
  </si>
  <si>
    <t>PATRIMONIO</t>
  </si>
  <si>
    <t xml:space="preserve">PRESUPUESTO APROBADO (VIGENTE) </t>
  </si>
  <si>
    <t>RESULTADO NETO  DEL EJERCICIO</t>
  </si>
  <si>
    <t>GASTOS NO DEVENGADO (PREVENTIVO)</t>
  </si>
  <si>
    <t xml:space="preserve">TOTAL PATRIMONIO  </t>
  </si>
  <si>
    <t xml:space="preserve">TOTAL PASIVO Y PATRIMONIO </t>
  </si>
  <si>
    <t>LIC. MARISOL BURGOS BURGOS</t>
  </si>
  <si>
    <t>Coronel Contadora, ERD.,</t>
  </si>
  <si>
    <t>Financiera CESEP</t>
  </si>
  <si>
    <t>NOTA: El balance general esta preparado en base a la ejecucion presupuestaria.</t>
  </si>
  <si>
    <t xml:space="preserve">MINISTERIO DEFENSA </t>
  </si>
  <si>
    <t>CUERPO ESPECIALIZADO DE SEGURIDAD PORTUARIA (CESEP)</t>
  </si>
  <si>
    <t>DEL 01 AL 28/02/2021</t>
  </si>
  <si>
    <t>DEL 01 AL 31/03/2021</t>
  </si>
  <si>
    <t>DEL 01 AL 30/04/2021</t>
  </si>
  <si>
    <t>DEL 01 AL 28/06/2021</t>
  </si>
  <si>
    <t>DEL 01 AL 30/07/2021</t>
  </si>
  <si>
    <t>DEL 01 AL 27/08/2021</t>
  </si>
  <si>
    <t>DEL 01 AL 30/09/2021</t>
  </si>
  <si>
    <t>Lic. ROBERTO R. RODRIGUEZ ROJAS</t>
  </si>
  <si>
    <t>Coronel Contador, FARD.,</t>
  </si>
  <si>
    <t>Financiero CESEP</t>
  </si>
  <si>
    <t>DEL 01 AL 31/12/2021</t>
  </si>
  <si>
    <t>DEL 01 AL 31/01/2022</t>
  </si>
  <si>
    <t>Lic. ROBERTO R. RODRIGUEZ ROJAS,</t>
  </si>
  <si>
    <t>DEL 01 AL 28/02/2022</t>
  </si>
  <si>
    <t>DEL 01 AL 29/04/2022</t>
  </si>
  <si>
    <t>DEL 01 AL 30/03/2022</t>
  </si>
  <si>
    <t>DEL 01 AL 30/05/2022</t>
  </si>
  <si>
    <t>Director de Contabiliad del CESEP</t>
  </si>
  <si>
    <t>DEL 01 AL 29/06/2022</t>
  </si>
  <si>
    <t>DEL 01 AL 27/07/2022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</si>
</sst>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/>
    <xf numFmtId="0" fontId="3" fillId="0" borderId="0" xfId="0" applyFont="1"/>
    <xf numFmtId="4" fontId="3" fillId="0" borderId="2" xfId="0" applyNumberFormat="1" applyFont="1" applyBorder="1"/>
    <xf numFmtId="4" fontId="3" fillId="0" borderId="3" xfId="0" applyNumberFormat="1" applyFont="1" applyBorder="1"/>
    <xf numFmtId="4" fontId="3" fillId="0" borderId="0" xfId="0" applyNumberFormat="1" applyFont="1"/>
    <xf numFmtId="4" fontId="3" fillId="0" borderId="1" xfId="0" applyNumberFormat="1" applyFont="1" applyBorder="1"/>
    <xf numFmtId="43" fontId="3" fillId="0" borderId="2" xfId="1" applyFont="1" applyBorder="1"/>
    <xf numFmtId="0" fontId="3" fillId="0" borderId="2" xfId="0" applyFont="1" applyBorder="1"/>
    <xf numFmtId="4" fontId="2" fillId="0" borderId="1" xfId="0" applyNumberFormat="1" applyFont="1" applyBorder="1"/>
    <xf numFmtId="4" fontId="4" fillId="0" borderId="0" xfId="0" applyNumberFormat="1" applyFont="1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1857375</xdr:colOff>
      <xdr:row>0</xdr:row>
      <xdr:rowOff>57150</xdr:rowOff>
    </xdr:from>
    <xdr:to>
      <xdr:col>1</xdr:col>
      <xdr:colOff>1857376</xdr:colOff>
      <xdr:row>4</xdr:row>
      <xdr:rowOff>114300</xdr:rowOff>
    </xdr:to>
    <xdr:pic>
      <xdr:nvPicPr>
        <xdr:cNvPr id="2" name="9 Imagen"/>
        <xdr:cNvPicPr/>
      </xdr:nvPicPr>
      <xdr:blipFill>
        <a:blip xmlns:r="http://schemas.openxmlformats.org/officeDocument/2006/relationships" r:embed="rId1" cstate="print">
          <a:lum contrast="40000"/>
        </a:blip>
        <a:srcRect/>
        <a:stretch>
          <a:fillRect/>
        </a:stretch>
      </xdr:blipFill>
      <xdr:spPr bwMode="auto">
        <a:xfrm>
          <a:off x="2095500" y="57150"/>
          <a:ext cx="1" cy="819150"/>
        </a:xfrm>
        <a:prstGeom prst="rect">
          <a:avLst/>
        </a:prstGeom>
        <a:solidFill>
          <a:sysClr val="window" lastClr="FFFFFF"/>
        </a:solidFill>
      </xdr:spPr>
    </xdr:pic>
    <xdr:clientData/>
  </xdr:twoCellAnchor>
  <xdr:twoCellAnchor editAs="oneCell">
    <xdr:from>
      <xdr:col>1</xdr:col>
      <xdr:colOff>1857375</xdr:colOff>
      <xdr:row>0</xdr:row>
      <xdr:rowOff>85725</xdr:rowOff>
    </xdr:from>
    <xdr:to>
      <xdr:col>1</xdr:col>
      <xdr:colOff>3000374</xdr:colOff>
      <xdr:row>4</xdr:row>
      <xdr:rowOff>180975</xdr:rowOff>
    </xdr:to>
    <xdr:pic>
      <xdr:nvPicPr>
        <xdr:cNvPr id="3" name="9 Imagen"/>
        <xdr:cNvPicPr/>
      </xdr:nvPicPr>
      <xdr:blipFill>
        <a:blip xmlns:r="http://schemas.openxmlformats.org/officeDocument/2006/relationships" r:embed="rId1" cstate="print">
          <a:lum contrast="40000"/>
        </a:blip>
        <a:srcRect/>
        <a:stretch>
          <a:fillRect/>
        </a:stretch>
      </xdr:blipFill>
      <xdr:spPr bwMode="auto">
        <a:xfrm>
          <a:off x="2095500" y="85725"/>
          <a:ext cx="1142999" cy="857250"/>
        </a:xfrm>
        <a:prstGeom prst="rect">
          <a:avLst/>
        </a:prstGeom>
        <a:solidFill>
          <a:sysClr val="window" lastClr="FFFFFF"/>
        </a:solidFill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1685925</xdr:colOff>
      <xdr:row>0</xdr:row>
      <xdr:rowOff>76200</xdr:rowOff>
    </xdr:from>
    <xdr:to>
      <xdr:col>1</xdr:col>
      <xdr:colOff>3019424</xdr:colOff>
      <xdr:row>4</xdr:row>
      <xdr:rowOff>133350</xdr:rowOff>
    </xdr:to>
    <xdr:pic>
      <xdr:nvPicPr>
        <xdr:cNvPr id="2" name="9 Imagen"/>
        <xdr:cNvPicPr/>
      </xdr:nvPicPr>
      <xdr:blipFill>
        <a:blip xmlns:r="http://schemas.openxmlformats.org/officeDocument/2006/relationships" r:embed="rId1" cstate="print">
          <a:lum contrast="40000"/>
        </a:blip>
        <a:srcRect/>
        <a:stretch>
          <a:fillRect/>
        </a:stretch>
      </xdr:blipFill>
      <xdr:spPr bwMode="auto">
        <a:xfrm>
          <a:off x="2400300" y="76200"/>
          <a:ext cx="1333499" cy="819150"/>
        </a:xfrm>
        <a:prstGeom prst="rect">
          <a:avLst/>
        </a:prstGeom>
        <a:solidFill>
          <a:sysClr val="window" lastClr="FFFFFF"/>
        </a:solidFill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1790700</xdr:colOff>
      <xdr:row>0</xdr:row>
      <xdr:rowOff>76200</xdr:rowOff>
    </xdr:from>
    <xdr:to>
      <xdr:col>1</xdr:col>
      <xdr:colOff>2927349</xdr:colOff>
      <xdr:row>4</xdr:row>
      <xdr:rowOff>133350</xdr:rowOff>
    </xdr:to>
    <xdr:pic>
      <xdr:nvPicPr>
        <xdr:cNvPr id="2" name="9 Imagen"/>
        <xdr:cNvPicPr/>
      </xdr:nvPicPr>
      <xdr:blipFill>
        <a:blip xmlns:r="http://schemas.openxmlformats.org/officeDocument/2006/relationships" r:embed="rId1" cstate="print">
          <a:lum contrast="40000"/>
        </a:blip>
        <a:srcRect/>
        <a:stretch>
          <a:fillRect/>
        </a:stretch>
      </xdr:blipFill>
      <xdr:spPr bwMode="auto">
        <a:xfrm>
          <a:off x="2505075" y="76200"/>
          <a:ext cx="1136649" cy="819150"/>
        </a:xfrm>
        <a:prstGeom prst="rect">
          <a:avLst/>
        </a:prstGeom>
        <a:solidFill>
          <a:sysClr val="window" lastClr="FFFFFF"/>
        </a:solidFill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1790700</xdr:colOff>
      <xdr:row>0</xdr:row>
      <xdr:rowOff>9525</xdr:rowOff>
    </xdr:from>
    <xdr:to>
      <xdr:col>1</xdr:col>
      <xdr:colOff>2971800</xdr:colOff>
      <xdr:row>4</xdr:row>
      <xdr:rowOff>133350</xdr:rowOff>
    </xdr:to>
    <xdr:pic>
      <xdr:nvPicPr>
        <xdr:cNvPr id="2" name="9 Imagen"/>
        <xdr:cNvPicPr/>
      </xdr:nvPicPr>
      <xdr:blipFill>
        <a:blip xmlns:r="http://schemas.openxmlformats.org/officeDocument/2006/relationships" r:embed="rId1" cstate="print">
          <a:lum contrast="40000"/>
        </a:blip>
        <a:srcRect/>
        <a:stretch>
          <a:fillRect/>
        </a:stretch>
      </xdr:blipFill>
      <xdr:spPr bwMode="auto">
        <a:xfrm>
          <a:off x="2505075" y="9525"/>
          <a:ext cx="1181100" cy="885825"/>
        </a:xfrm>
        <a:prstGeom prst="rect">
          <a:avLst/>
        </a:prstGeom>
        <a:solidFill>
          <a:sysClr val="window" lastClr="FFFFFF"/>
        </a:solidFill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1790700</xdr:colOff>
      <xdr:row>0</xdr:row>
      <xdr:rowOff>9525</xdr:rowOff>
    </xdr:from>
    <xdr:to>
      <xdr:col>1</xdr:col>
      <xdr:colOff>2971800</xdr:colOff>
      <xdr:row>4</xdr:row>
      <xdr:rowOff>133350</xdr:rowOff>
    </xdr:to>
    <xdr:pic>
      <xdr:nvPicPr>
        <xdr:cNvPr id="2" name="9 Imagen"/>
        <xdr:cNvPicPr/>
      </xdr:nvPicPr>
      <xdr:blipFill>
        <a:blip xmlns:r="http://schemas.openxmlformats.org/officeDocument/2006/relationships" r:embed="rId1" cstate="print">
          <a:lum contrast="40000"/>
        </a:blip>
        <a:srcRect/>
        <a:stretch>
          <a:fillRect/>
        </a:stretch>
      </xdr:blipFill>
      <xdr:spPr bwMode="auto">
        <a:xfrm>
          <a:off x="2505075" y="9525"/>
          <a:ext cx="1181100" cy="885825"/>
        </a:xfrm>
        <a:prstGeom prst="rect">
          <a:avLst/>
        </a:prstGeom>
        <a:solidFill>
          <a:sysClr val="window" lastClr="FFFFFF"/>
        </a:solidFill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1790700</xdr:colOff>
      <xdr:row>0</xdr:row>
      <xdr:rowOff>9525</xdr:rowOff>
    </xdr:from>
    <xdr:to>
      <xdr:col>1</xdr:col>
      <xdr:colOff>2971800</xdr:colOff>
      <xdr:row>4</xdr:row>
      <xdr:rowOff>133350</xdr:rowOff>
    </xdr:to>
    <xdr:pic>
      <xdr:nvPicPr>
        <xdr:cNvPr id="2" name="9 Imagen"/>
        <xdr:cNvPicPr/>
      </xdr:nvPicPr>
      <xdr:blipFill>
        <a:blip xmlns:r="http://schemas.openxmlformats.org/officeDocument/2006/relationships" r:embed="rId1" cstate="print">
          <a:lum contrast="40000"/>
        </a:blip>
        <a:srcRect/>
        <a:stretch>
          <a:fillRect/>
        </a:stretch>
      </xdr:blipFill>
      <xdr:spPr bwMode="auto">
        <a:xfrm>
          <a:off x="2505075" y="9525"/>
          <a:ext cx="1181100" cy="885825"/>
        </a:xfrm>
        <a:prstGeom prst="rect">
          <a:avLst/>
        </a:prstGeom>
        <a:solidFill>
          <a:sysClr val="window" lastClr="FFFFFF"/>
        </a:solidFill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1790700</xdr:colOff>
      <xdr:row>0</xdr:row>
      <xdr:rowOff>9525</xdr:rowOff>
    </xdr:from>
    <xdr:to>
      <xdr:col>1</xdr:col>
      <xdr:colOff>2971800</xdr:colOff>
      <xdr:row>4</xdr:row>
      <xdr:rowOff>133350</xdr:rowOff>
    </xdr:to>
    <xdr:pic>
      <xdr:nvPicPr>
        <xdr:cNvPr id="2" name="9 Imagen"/>
        <xdr:cNvPicPr/>
      </xdr:nvPicPr>
      <xdr:blipFill>
        <a:blip xmlns:r="http://schemas.openxmlformats.org/officeDocument/2006/relationships" r:embed="rId1" cstate="print">
          <a:lum contrast="40000"/>
        </a:blip>
        <a:srcRect/>
        <a:stretch>
          <a:fillRect/>
        </a:stretch>
      </xdr:blipFill>
      <xdr:spPr bwMode="auto">
        <a:xfrm>
          <a:off x="2505075" y="9525"/>
          <a:ext cx="1181100" cy="885825"/>
        </a:xfrm>
        <a:prstGeom prst="rect">
          <a:avLst/>
        </a:prstGeom>
        <a:solidFill>
          <a:sysClr val="window" lastClr="FFFFFF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1790700</xdr:colOff>
      <xdr:row>0</xdr:row>
      <xdr:rowOff>85725</xdr:rowOff>
    </xdr:from>
    <xdr:to>
      <xdr:col>2</xdr:col>
      <xdr:colOff>133349</xdr:colOff>
      <xdr:row>4</xdr:row>
      <xdr:rowOff>142875</xdr:rowOff>
    </xdr:to>
    <xdr:pic>
      <xdr:nvPicPr>
        <xdr:cNvPr id="2" name="9 Imagen"/>
        <xdr:cNvPicPr/>
      </xdr:nvPicPr>
      <xdr:blipFill>
        <a:blip xmlns:r="http://schemas.openxmlformats.org/officeDocument/2006/relationships" r:embed="rId1" cstate="print">
          <a:lum contrast="40000"/>
        </a:blip>
        <a:srcRect/>
        <a:stretch>
          <a:fillRect/>
        </a:stretch>
      </xdr:blipFill>
      <xdr:spPr bwMode="auto">
        <a:xfrm>
          <a:off x="2457450" y="85725"/>
          <a:ext cx="1142999" cy="819150"/>
        </a:xfrm>
        <a:prstGeom prst="rect">
          <a:avLst/>
        </a:prstGeom>
        <a:solidFill>
          <a:sysClr val="window" lastClr="FFFFFF"/>
        </a:solidFill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2124075</xdr:colOff>
      <xdr:row>0</xdr:row>
      <xdr:rowOff>19050</xdr:rowOff>
    </xdr:from>
    <xdr:to>
      <xdr:col>1</xdr:col>
      <xdr:colOff>3267074</xdr:colOff>
      <xdr:row>4</xdr:row>
      <xdr:rowOff>76200</xdr:rowOff>
    </xdr:to>
    <xdr:pic>
      <xdr:nvPicPr>
        <xdr:cNvPr id="2" name="9 Imagen"/>
        <xdr:cNvPicPr/>
      </xdr:nvPicPr>
      <xdr:blipFill>
        <a:blip xmlns:r="http://schemas.openxmlformats.org/officeDocument/2006/relationships" r:embed="rId1" cstate="print">
          <a:lum contrast="40000"/>
        </a:blip>
        <a:srcRect/>
        <a:stretch>
          <a:fillRect/>
        </a:stretch>
      </xdr:blipFill>
      <xdr:spPr bwMode="auto">
        <a:xfrm>
          <a:off x="2886075" y="19050"/>
          <a:ext cx="1142999" cy="819150"/>
        </a:xfrm>
        <a:prstGeom prst="rect">
          <a:avLst/>
        </a:prstGeom>
        <a:solidFill>
          <a:sysClr val="window" lastClr="FFFFFF"/>
        </a:solidFill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1543050</xdr:colOff>
      <xdr:row>0</xdr:row>
      <xdr:rowOff>76200</xdr:rowOff>
    </xdr:from>
    <xdr:to>
      <xdr:col>1</xdr:col>
      <xdr:colOff>2686049</xdr:colOff>
      <xdr:row>4</xdr:row>
      <xdr:rowOff>133350</xdr:rowOff>
    </xdr:to>
    <xdr:pic>
      <xdr:nvPicPr>
        <xdr:cNvPr id="2" name="9 Imagen"/>
        <xdr:cNvPicPr/>
      </xdr:nvPicPr>
      <xdr:blipFill>
        <a:blip xmlns:r="http://schemas.openxmlformats.org/officeDocument/2006/relationships" r:embed="rId1" cstate="print">
          <a:lum contrast="40000"/>
        </a:blip>
        <a:srcRect/>
        <a:stretch>
          <a:fillRect/>
        </a:stretch>
      </xdr:blipFill>
      <xdr:spPr bwMode="auto">
        <a:xfrm>
          <a:off x="2085975" y="76200"/>
          <a:ext cx="1142999" cy="819150"/>
        </a:xfrm>
        <a:prstGeom prst="rect">
          <a:avLst/>
        </a:prstGeom>
        <a:solidFill>
          <a:sysClr val="window" lastClr="FFFFFF"/>
        </a:solidFill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1857375</xdr:colOff>
      <xdr:row>0</xdr:row>
      <xdr:rowOff>57150</xdr:rowOff>
    </xdr:from>
    <xdr:to>
      <xdr:col>1</xdr:col>
      <xdr:colOff>1857376</xdr:colOff>
      <xdr:row>4</xdr:row>
      <xdr:rowOff>114300</xdr:rowOff>
    </xdr:to>
    <xdr:pic>
      <xdr:nvPicPr>
        <xdr:cNvPr id="2" name="9 Imagen"/>
        <xdr:cNvPicPr/>
      </xdr:nvPicPr>
      <xdr:blipFill>
        <a:blip xmlns:r="http://schemas.openxmlformats.org/officeDocument/2006/relationships" r:embed="rId1" cstate="print">
          <a:lum contrast="40000"/>
        </a:blip>
        <a:srcRect/>
        <a:stretch>
          <a:fillRect/>
        </a:stretch>
      </xdr:blipFill>
      <xdr:spPr bwMode="auto">
        <a:xfrm>
          <a:off x="2619375" y="57150"/>
          <a:ext cx="1142999" cy="819150"/>
        </a:xfrm>
        <a:prstGeom prst="rect">
          <a:avLst/>
        </a:prstGeom>
        <a:solidFill>
          <a:sysClr val="window" lastClr="FFFFFF"/>
        </a:solidFill>
      </xdr:spPr>
    </xdr:pic>
    <xdr:clientData/>
  </xdr:twoCellAnchor>
  <xdr:twoCellAnchor editAs="oneCell">
    <xdr:from>
      <xdr:col>1</xdr:col>
      <xdr:colOff>1857375</xdr:colOff>
      <xdr:row>0</xdr:row>
      <xdr:rowOff>85725</xdr:rowOff>
    </xdr:from>
    <xdr:to>
      <xdr:col>1</xdr:col>
      <xdr:colOff>3000374</xdr:colOff>
      <xdr:row>4</xdr:row>
      <xdr:rowOff>180975</xdr:rowOff>
    </xdr:to>
    <xdr:pic>
      <xdr:nvPicPr>
        <xdr:cNvPr id="3" name="9 Imagen"/>
        <xdr:cNvPicPr/>
      </xdr:nvPicPr>
      <xdr:blipFill>
        <a:blip xmlns:r="http://schemas.openxmlformats.org/officeDocument/2006/relationships" r:embed="rId1" cstate="print">
          <a:lum contrast="40000"/>
        </a:blip>
        <a:srcRect/>
        <a:stretch>
          <a:fillRect/>
        </a:stretch>
      </xdr:blipFill>
      <xdr:spPr bwMode="auto">
        <a:xfrm>
          <a:off x="2619375" y="85725"/>
          <a:ext cx="1142999" cy="857250"/>
        </a:xfrm>
        <a:prstGeom prst="rect">
          <a:avLst/>
        </a:prstGeom>
        <a:solidFill>
          <a:sysClr val="window" lastClr="FFFFFF"/>
        </a:solidFill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1857375</xdr:colOff>
      <xdr:row>0</xdr:row>
      <xdr:rowOff>57150</xdr:rowOff>
    </xdr:from>
    <xdr:to>
      <xdr:col>1</xdr:col>
      <xdr:colOff>3000374</xdr:colOff>
      <xdr:row>4</xdr:row>
      <xdr:rowOff>114300</xdr:rowOff>
    </xdr:to>
    <xdr:pic>
      <xdr:nvPicPr>
        <xdr:cNvPr id="2" name="9 Imagen"/>
        <xdr:cNvPicPr/>
      </xdr:nvPicPr>
      <xdr:blipFill>
        <a:blip xmlns:r="http://schemas.openxmlformats.org/officeDocument/2006/relationships" r:embed="rId1" cstate="print">
          <a:lum contrast="40000"/>
        </a:blip>
        <a:srcRect/>
        <a:stretch>
          <a:fillRect/>
        </a:stretch>
      </xdr:blipFill>
      <xdr:spPr bwMode="auto">
        <a:xfrm>
          <a:off x="2619375" y="57150"/>
          <a:ext cx="1142999" cy="819150"/>
        </a:xfrm>
        <a:prstGeom prst="rect">
          <a:avLst/>
        </a:prstGeom>
        <a:solidFill>
          <a:sysClr val="window" lastClr="FFFFFF"/>
        </a:solidFill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1790700</xdr:colOff>
      <xdr:row>0</xdr:row>
      <xdr:rowOff>85725</xdr:rowOff>
    </xdr:from>
    <xdr:to>
      <xdr:col>2</xdr:col>
      <xdr:colOff>133349</xdr:colOff>
      <xdr:row>4</xdr:row>
      <xdr:rowOff>142875</xdr:rowOff>
    </xdr:to>
    <xdr:pic>
      <xdr:nvPicPr>
        <xdr:cNvPr id="2" name="9 Imagen"/>
        <xdr:cNvPicPr/>
      </xdr:nvPicPr>
      <xdr:blipFill>
        <a:blip xmlns:r="http://schemas.openxmlformats.org/officeDocument/2006/relationships" r:embed="rId1" cstate="print">
          <a:lum contrast="40000"/>
        </a:blip>
        <a:srcRect/>
        <a:stretch>
          <a:fillRect/>
        </a:stretch>
      </xdr:blipFill>
      <xdr:spPr bwMode="auto">
        <a:xfrm>
          <a:off x="2457450" y="85725"/>
          <a:ext cx="1142999" cy="819150"/>
        </a:xfrm>
        <a:prstGeom prst="rect">
          <a:avLst/>
        </a:prstGeom>
        <a:solidFill>
          <a:sysClr val="window" lastClr="FFFFFF"/>
        </a:solidFill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1790700</xdr:colOff>
      <xdr:row>0</xdr:row>
      <xdr:rowOff>85725</xdr:rowOff>
    </xdr:from>
    <xdr:to>
      <xdr:col>2</xdr:col>
      <xdr:colOff>133349</xdr:colOff>
      <xdr:row>4</xdr:row>
      <xdr:rowOff>142875</xdr:rowOff>
    </xdr:to>
    <xdr:pic>
      <xdr:nvPicPr>
        <xdr:cNvPr id="2" name="9 Imagen"/>
        <xdr:cNvPicPr/>
      </xdr:nvPicPr>
      <xdr:blipFill>
        <a:blip xmlns:r="http://schemas.openxmlformats.org/officeDocument/2006/relationships" r:embed="rId1" cstate="print">
          <a:lum contrast="40000"/>
        </a:blip>
        <a:srcRect/>
        <a:stretch>
          <a:fillRect/>
        </a:stretch>
      </xdr:blipFill>
      <xdr:spPr bwMode="auto">
        <a:xfrm>
          <a:off x="2457450" y="85725"/>
          <a:ext cx="1142999" cy="819150"/>
        </a:xfrm>
        <a:prstGeom prst="rect">
          <a:avLst/>
        </a:prstGeom>
        <a:solidFill>
          <a:sysClr val="window" lastClr="FFFFFF"/>
        </a:solidFill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1514475</xdr:colOff>
      <xdr:row>0</xdr:row>
      <xdr:rowOff>95250</xdr:rowOff>
    </xdr:from>
    <xdr:to>
      <xdr:col>1</xdr:col>
      <xdr:colOff>2847974</xdr:colOff>
      <xdr:row>4</xdr:row>
      <xdr:rowOff>152400</xdr:rowOff>
    </xdr:to>
    <xdr:pic>
      <xdr:nvPicPr>
        <xdr:cNvPr id="2" name="9 Imagen"/>
        <xdr:cNvPicPr/>
      </xdr:nvPicPr>
      <xdr:blipFill>
        <a:blip xmlns:r="http://schemas.openxmlformats.org/officeDocument/2006/relationships" r:embed="rId1" cstate="print">
          <a:lum contrast="40000"/>
        </a:blip>
        <a:srcRect/>
        <a:stretch>
          <a:fillRect/>
        </a:stretch>
      </xdr:blipFill>
      <xdr:spPr bwMode="auto">
        <a:xfrm>
          <a:off x="2228850" y="95250"/>
          <a:ext cx="1333499" cy="819150"/>
        </a:xfrm>
        <a:prstGeom prst="rect">
          <a:avLst/>
        </a:prstGeom>
        <a:solidFill>
          <a:sysClr val="window" lastClr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47"/>
  <sheetViews>
    <sheetView topLeftCell="A9" workbookViewId="0">
      <selection activeCell="C19" sqref="C19"/>
    </sheetView>
  </sheetViews>
  <sheetFormatPr baseColWidth="10" defaultRowHeight="15" x14ac:dyDescent="0.25"/>
  <cols>
    <col min="1" max="1" width="3.5703125" customWidth="1"/>
    <col min="2" max="2" width="66" customWidth="1"/>
    <col min="3" max="3" width="14.140625" bestFit="1" customWidth="1"/>
  </cols>
  <sheetData>
    <row r="6" spans="1:3" x14ac:dyDescent="0.25">
      <c r="A6" s="14" t="s">
        <v>30</v>
      </c>
      <c r="B6" s="14"/>
      <c r="C6" s="14"/>
    </row>
    <row r="7" spans="1:3" x14ac:dyDescent="0.25">
      <c r="A7" s="14" t="s">
        <v>0</v>
      </c>
      <c r="B7" s="14"/>
      <c r="C7" s="14"/>
    </row>
    <row r="8" spans="1:3" x14ac:dyDescent="0.25">
      <c r="A8" s="14" t="s">
        <v>31</v>
      </c>
      <c r="B8" s="14"/>
      <c r="C8" s="14"/>
    </row>
    <row r="9" spans="1:3" x14ac:dyDescent="0.25">
      <c r="A9" s="13" t="s">
        <v>1</v>
      </c>
      <c r="B9" s="13"/>
      <c r="C9" s="13"/>
    </row>
    <row r="10" spans="1:3" x14ac:dyDescent="0.25">
      <c r="A10" s="13" t="s">
        <v>42</v>
      </c>
      <c r="B10" s="13"/>
      <c r="C10" s="13"/>
    </row>
    <row r="11" spans="1:3" x14ac:dyDescent="0.25">
      <c r="A11" s="2"/>
      <c r="B11" s="2" t="s">
        <v>2</v>
      </c>
      <c r="C11" s="2"/>
    </row>
    <row r="12" spans="1:3" x14ac:dyDescent="0.25">
      <c r="A12" s="2"/>
      <c r="B12" s="2" t="s">
        <v>3</v>
      </c>
      <c r="C12" s="2"/>
    </row>
    <row r="13" spans="1:3" x14ac:dyDescent="0.25">
      <c r="A13" s="2"/>
      <c r="B13" s="2" t="s">
        <v>4</v>
      </c>
      <c r="C13" s="2" t="s">
        <v>5</v>
      </c>
    </row>
    <row r="14" spans="1:3" x14ac:dyDescent="0.25">
      <c r="A14" s="2"/>
      <c r="B14" s="2" t="s">
        <v>6</v>
      </c>
      <c r="C14" s="2" t="s">
        <v>5</v>
      </c>
    </row>
    <row r="15" spans="1:3" ht="15.75" thickBot="1" x14ac:dyDescent="0.3">
      <c r="A15" s="2"/>
      <c r="B15" s="2" t="s">
        <v>7</v>
      </c>
      <c r="C15" s="3">
        <v>1735150.05</v>
      </c>
    </row>
    <row r="16" spans="1:3" ht="15.75" thickBot="1" x14ac:dyDescent="0.3">
      <c r="A16" s="2"/>
      <c r="B16" s="2" t="s">
        <v>8</v>
      </c>
      <c r="C16" s="4">
        <v>1735150.05</v>
      </c>
    </row>
    <row r="17" spans="1:3" x14ac:dyDescent="0.25">
      <c r="A17" s="2"/>
      <c r="B17" s="2"/>
      <c r="C17" s="2"/>
    </row>
    <row r="18" spans="1:3" x14ac:dyDescent="0.25">
      <c r="A18" s="2"/>
      <c r="B18" s="2" t="s">
        <v>9</v>
      </c>
      <c r="C18" s="2"/>
    </row>
    <row r="19" spans="1:3" x14ac:dyDescent="0.25">
      <c r="A19" s="2"/>
      <c r="B19" s="2" t="s">
        <v>10</v>
      </c>
      <c r="C19" s="5">
        <v>2239007.5499999998</v>
      </c>
    </row>
    <row r="20" spans="1:3" x14ac:dyDescent="0.25">
      <c r="A20" s="2"/>
      <c r="B20" s="2" t="s">
        <v>11</v>
      </c>
      <c r="C20" s="2"/>
    </row>
    <row r="21" spans="1:3" ht="15.75" thickBot="1" x14ac:dyDescent="0.3">
      <c r="A21" s="2"/>
      <c r="B21" s="2" t="s">
        <v>12</v>
      </c>
      <c r="C21" s="3">
        <v>12260269.529999999</v>
      </c>
    </row>
    <row r="22" spans="1:3" x14ac:dyDescent="0.25">
      <c r="A22" s="2"/>
      <c r="B22" s="2"/>
      <c r="C22" s="2"/>
    </row>
    <row r="23" spans="1:3" ht="15.75" thickBot="1" x14ac:dyDescent="0.3">
      <c r="A23" s="2"/>
      <c r="B23" s="2" t="s">
        <v>13</v>
      </c>
      <c r="C23" s="9">
        <f>SUM(C16+C19+C21)</f>
        <v>16234427.129999999</v>
      </c>
    </row>
    <row r="24" spans="1:3" ht="15.75" thickTop="1" x14ac:dyDescent="0.25">
      <c r="A24" s="2"/>
      <c r="B24" s="2"/>
      <c r="C24" s="2"/>
    </row>
    <row r="25" spans="1:3" x14ac:dyDescent="0.25">
      <c r="A25" s="2"/>
      <c r="B25" s="2" t="s">
        <v>14</v>
      </c>
      <c r="C25" s="2"/>
    </row>
    <row r="26" spans="1:3" x14ac:dyDescent="0.25">
      <c r="A26" s="2"/>
      <c r="B26" s="2" t="s">
        <v>15</v>
      </c>
      <c r="C26" s="2"/>
    </row>
    <row r="27" spans="1:3" ht="15.75" thickBot="1" x14ac:dyDescent="0.3">
      <c r="A27" s="2"/>
      <c r="B27" s="2" t="s">
        <v>16</v>
      </c>
      <c r="C27" s="7">
        <v>0</v>
      </c>
    </row>
    <row r="28" spans="1:3" ht="15.75" thickBot="1" x14ac:dyDescent="0.3">
      <c r="A28" s="2"/>
      <c r="B28" s="2" t="s">
        <v>17</v>
      </c>
      <c r="C28" s="8" t="s">
        <v>5</v>
      </c>
    </row>
    <row r="29" spans="1:3" ht="15.75" thickBot="1" x14ac:dyDescent="0.3">
      <c r="A29" s="2"/>
      <c r="B29" s="2" t="s">
        <v>18</v>
      </c>
      <c r="C29" s="8"/>
    </row>
    <row r="30" spans="1:3" ht="15.75" thickBot="1" x14ac:dyDescent="0.3">
      <c r="A30" s="2"/>
      <c r="B30" s="2" t="s">
        <v>16</v>
      </c>
      <c r="C30" s="3">
        <v>12260269.529999999</v>
      </c>
    </row>
    <row r="31" spans="1:3" ht="15.75" thickBot="1" x14ac:dyDescent="0.3">
      <c r="A31" s="2"/>
      <c r="B31" s="2" t="s">
        <v>19</v>
      </c>
      <c r="C31" s="4">
        <v>12260269.529999999</v>
      </c>
    </row>
    <row r="32" spans="1:3" x14ac:dyDescent="0.25">
      <c r="A32" s="2"/>
      <c r="B32" s="2"/>
      <c r="C32" s="2"/>
    </row>
    <row r="33" spans="1:3" x14ac:dyDescent="0.25">
      <c r="A33" s="2"/>
      <c r="B33" s="2" t="s">
        <v>20</v>
      </c>
      <c r="C33" s="2"/>
    </row>
    <row r="34" spans="1:3" x14ac:dyDescent="0.25">
      <c r="A34" s="2"/>
      <c r="B34" s="2" t="s">
        <v>21</v>
      </c>
      <c r="C34" s="5">
        <v>105825008</v>
      </c>
    </row>
    <row r="35" spans="1:3" x14ac:dyDescent="0.25">
      <c r="A35" s="2"/>
      <c r="B35" s="2" t="s">
        <v>22</v>
      </c>
      <c r="C35" s="5">
        <v>103532173.26000001</v>
      </c>
    </row>
    <row r="36" spans="1:3" x14ac:dyDescent="0.25">
      <c r="A36" s="2"/>
      <c r="B36" s="2" t="s">
        <v>23</v>
      </c>
      <c r="C36" s="10">
        <v>18</v>
      </c>
    </row>
    <row r="37" spans="1:3" x14ac:dyDescent="0.25">
      <c r="A37" s="2"/>
      <c r="B37" s="2" t="s">
        <v>24</v>
      </c>
      <c r="C37" s="10">
        <v>1735150.05</v>
      </c>
    </row>
    <row r="38" spans="1:3" ht="15.75" thickBot="1" x14ac:dyDescent="0.3">
      <c r="A38" s="2"/>
      <c r="B38" s="2" t="s">
        <v>25</v>
      </c>
      <c r="C38" s="9">
        <f>SUM(C37+C31+C19)</f>
        <v>16234427.129999999</v>
      </c>
    </row>
    <row r="39" spans="1:3" ht="15.75" thickTop="1" x14ac:dyDescent="0.25">
      <c r="A39" s="2"/>
      <c r="B39" s="2"/>
      <c r="C39" s="2"/>
    </row>
    <row r="40" spans="1:3" x14ac:dyDescent="0.25">
      <c r="A40" s="2"/>
      <c r="B40" s="2"/>
      <c r="C40" s="2"/>
    </row>
    <row r="41" spans="1:3" x14ac:dyDescent="0.25">
      <c r="A41" s="14" t="s">
        <v>39</v>
      </c>
      <c r="B41" s="14"/>
      <c r="C41" s="14"/>
    </row>
    <row r="42" spans="1:3" x14ac:dyDescent="0.25">
      <c r="A42" s="13" t="s">
        <v>40</v>
      </c>
      <c r="B42" s="13"/>
      <c r="C42" s="13"/>
    </row>
    <row r="43" spans="1:3" x14ac:dyDescent="0.25">
      <c r="A43" s="13" t="s">
        <v>41</v>
      </c>
      <c r="B43" s="13"/>
      <c r="C43" s="13"/>
    </row>
    <row r="44" spans="1:3" x14ac:dyDescent="0.25">
      <c r="A44" s="2"/>
      <c r="B44" s="2"/>
      <c r="C44" s="2"/>
    </row>
    <row r="45" spans="1:3" x14ac:dyDescent="0.25">
      <c r="A45" s="2"/>
      <c r="B45" s="2" t="s">
        <v>29</v>
      </c>
      <c r="C45" s="2"/>
    </row>
    <row r="46" spans="1:3" x14ac:dyDescent="0.25">
      <c r="A46" s="2"/>
      <c r="B46" s="2"/>
      <c r="C46" s="2"/>
    </row>
    <row r="47" spans="1:3" x14ac:dyDescent="0.25">
      <c r="A47" s="2"/>
      <c r="B47" s="2"/>
      <c r="C47" s="2"/>
    </row>
  </sheetData>
  <mergeCells count="8">
    <mergeCell ref="A42:C42"/>
    <mergeCell ref="A43:C43"/>
    <mergeCell ref="A6:C6"/>
    <mergeCell ref="A7:C7"/>
    <mergeCell ref="A8:C8"/>
    <mergeCell ref="A9:C9"/>
    <mergeCell ref="A10:C10"/>
    <mergeCell ref="A41:C41"/>
  </mergeCells>
  <pageMargins left="0.7" right="0.7" top="0.75" bottom="0.75" header="0.3" footer="0.3"/>
  <pageSetup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49"/>
  <sheetViews>
    <sheetView view="pageLayout" zoomScaleNormal="100" workbookViewId="0">
      <selection sqref="A1:C46"/>
    </sheetView>
  </sheetViews>
  <sheetFormatPr baseColWidth="10" defaultRowHeight="15" x14ac:dyDescent="0.25"/>
  <cols>
    <col min="1" max="1" width="10" customWidth="1"/>
    <col min="2" max="2" width="44.85546875" customWidth="1"/>
    <col min="3" max="3" width="34.5703125" customWidth="1"/>
  </cols>
  <sheetData>
    <row r="6" spans="1:3" x14ac:dyDescent="0.25">
      <c r="A6" s="14" t="s">
        <v>0</v>
      </c>
      <c r="B6" s="14"/>
      <c r="C6" s="14"/>
    </row>
    <row r="7" spans="1:3" x14ac:dyDescent="0.25">
      <c r="A7" s="14" t="s">
        <v>30</v>
      </c>
      <c r="B7" s="14"/>
      <c r="C7" s="14"/>
    </row>
    <row r="8" spans="1:3" x14ac:dyDescent="0.25">
      <c r="A8" s="14" t="s">
        <v>31</v>
      </c>
      <c r="B8" s="14"/>
      <c r="C8" s="14"/>
    </row>
    <row r="9" spans="1:3" x14ac:dyDescent="0.25">
      <c r="A9" s="13" t="s">
        <v>1</v>
      </c>
      <c r="B9" s="13"/>
      <c r="C9" s="13"/>
    </row>
    <row r="10" spans="1:3" x14ac:dyDescent="0.25">
      <c r="A10" s="13" t="s">
        <v>45</v>
      </c>
      <c r="B10" s="13"/>
      <c r="C10" s="13"/>
    </row>
    <row r="11" spans="1:3" x14ac:dyDescent="0.25">
      <c r="A11" s="2"/>
      <c r="B11" s="2" t="s">
        <v>2</v>
      </c>
      <c r="C11" s="2"/>
    </row>
    <row r="12" spans="1:3" x14ac:dyDescent="0.25">
      <c r="A12" s="2"/>
      <c r="B12" s="2" t="s">
        <v>3</v>
      </c>
      <c r="C12" s="2"/>
    </row>
    <row r="13" spans="1:3" x14ac:dyDescent="0.25">
      <c r="A13" s="2"/>
      <c r="B13" s="2" t="s">
        <v>4</v>
      </c>
      <c r="C13" s="2" t="s">
        <v>5</v>
      </c>
    </row>
    <row r="14" spans="1:3" x14ac:dyDescent="0.25">
      <c r="A14" s="2"/>
      <c r="B14" s="2" t="s">
        <v>6</v>
      </c>
      <c r="C14" s="2" t="s">
        <v>5</v>
      </c>
    </row>
    <row r="15" spans="1:3" ht="15.75" thickBot="1" x14ac:dyDescent="0.3">
      <c r="A15" s="2"/>
      <c r="B15" s="2" t="s">
        <v>7</v>
      </c>
      <c r="C15" s="3">
        <v>88485009.75</v>
      </c>
    </row>
    <row r="16" spans="1:3" ht="15.75" thickBot="1" x14ac:dyDescent="0.3">
      <c r="A16" s="2"/>
      <c r="B16" s="2" t="s">
        <v>8</v>
      </c>
      <c r="C16" s="4">
        <f>C15</f>
        <v>88485009.75</v>
      </c>
    </row>
    <row r="17" spans="1:3" x14ac:dyDescent="0.25">
      <c r="A17" s="2"/>
      <c r="B17" s="2"/>
      <c r="C17" s="2"/>
    </row>
    <row r="18" spans="1:3" x14ac:dyDescent="0.25">
      <c r="A18" s="2"/>
      <c r="B18" s="2" t="s">
        <v>9</v>
      </c>
      <c r="C18" s="2"/>
    </row>
    <row r="19" spans="1:3" x14ac:dyDescent="0.25">
      <c r="A19" s="2"/>
      <c r="B19" s="2" t="s">
        <v>10</v>
      </c>
      <c r="C19" s="5">
        <v>2239007.5499999998</v>
      </c>
    </row>
    <row r="20" spans="1:3" x14ac:dyDescent="0.25">
      <c r="A20" s="2"/>
      <c r="B20" s="2" t="s">
        <v>11</v>
      </c>
      <c r="C20" s="2"/>
    </row>
    <row r="21" spans="1:3" ht="15.75" thickBot="1" x14ac:dyDescent="0.3">
      <c r="A21" s="2"/>
      <c r="B21" s="2" t="s">
        <v>12</v>
      </c>
      <c r="C21" s="3">
        <v>12260269.529999999</v>
      </c>
    </row>
    <row r="22" spans="1:3" x14ac:dyDescent="0.25">
      <c r="A22" s="2"/>
      <c r="B22" s="2"/>
      <c r="C22" s="2"/>
    </row>
    <row r="23" spans="1:3" ht="15.75" thickBot="1" x14ac:dyDescent="0.3">
      <c r="A23" s="2"/>
      <c r="B23" s="2" t="s">
        <v>13</v>
      </c>
      <c r="C23" s="9">
        <f>SUM(C16+C19+C21)</f>
        <v>102984286.83</v>
      </c>
    </row>
    <row r="24" spans="1:3" ht="15.75" thickTop="1" x14ac:dyDescent="0.25">
      <c r="A24" s="2"/>
      <c r="B24" s="2"/>
      <c r="C24" s="2"/>
    </row>
    <row r="25" spans="1:3" x14ac:dyDescent="0.25">
      <c r="A25" s="2"/>
      <c r="B25" s="2" t="s">
        <v>14</v>
      </c>
      <c r="C25" s="2"/>
    </row>
    <row r="26" spans="1:3" x14ac:dyDescent="0.25">
      <c r="A26" s="2"/>
      <c r="B26" s="2" t="s">
        <v>15</v>
      </c>
      <c r="C26" s="2"/>
    </row>
    <row r="27" spans="1:3" ht="15.75" thickBot="1" x14ac:dyDescent="0.3">
      <c r="A27" s="2"/>
      <c r="B27" s="2" t="s">
        <v>16</v>
      </c>
      <c r="C27" s="7">
        <v>0</v>
      </c>
    </row>
    <row r="28" spans="1:3" ht="15.75" thickBot="1" x14ac:dyDescent="0.3">
      <c r="A28" s="2"/>
      <c r="B28" s="2" t="s">
        <v>17</v>
      </c>
      <c r="C28" s="8" t="s">
        <v>5</v>
      </c>
    </row>
    <row r="29" spans="1:3" ht="15.75" thickBot="1" x14ac:dyDescent="0.3">
      <c r="A29" s="2"/>
      <c r="B29" s="2" t="s">
        <v>18</v>
      </c>
      <c r="C29" s="8"/>
    </row>
    <row r="30" spans="1:3" ht="15.75" thickBot="1" x14ac:dyDescent="0.3">
      <c r="A30" s="2"/>
      <c r="B30" s="2" t="s">
        <v>16</v>
      </c>
      <c r="C30" s="3">
        <v>12260269.529999999</v>
      </c>
    </row>
    <row r="31" spans="1:3" ht="15.75" thickBot="1" x14ac:dyDescent="0.3">
      <c r="A31" s="2"/>
      <c r="B31" s="2" t="s">
        <v>19</v>
      </c>
      <c r="C31" s="4">
        <f>C30</f>
        <v>12260269.529999999</v>
      </c>
    </row>
    <row r="32" spans="1:3" x14ac:dyDescent="0.25">
      <c r="A32" s="2"/>
      <c r="B32" s="2"/>
      <c r="C32" s="2"/>
    </row>
    <row r="33" spans="1:3" x14ac:dyDescent="0.25">
      <c r="A33" s="2"/>
      <c r="B33" s="2" t="s">
        <v>20</v>
      </c>
      <c r="C33" s="2"/>
    </row>
    <row r="34" spans="1:3" x14ac:dyDescent="0.25">
      <c r="A34" s="2"/>
      <c r="B34" s="2" t="s">
        <v>21</v>
      </c>
      <c r="C34" s="5">
        <v>108829498</v>
      </c>
    </row>
    <row r="35" spans="1:3" x14ac:dyDescent="0.25">
      <c r="A35" s="2"/>
      <c r="B35" s="2" t="s">
        <v>22</v>
      </c>
      <c r="C35" s="5">
        <v>17083779.25</v>
      </c>
    </row>
    <row r="36" spans="1:3" x14ac:dyDescent="0.25">
      <c r="A36" s="2"/>
      <c r="B36" s="2" t="s">
        <v>23</v>
      </c>
      <c r="C36" s="5">
        <v>3260709</v>
      </c>
    </row>
    <row r="37" spans="1:3" x14ac:dyDescent="0.25">
      <c r="A37" s="2"/>
      <c r="B37" s="2" t="s">
        <v>24</v>
      </c>
      <c r="C37" s="5">
        <f>C34-C35-C36</f>
        <v>88485009.75</v>
      </c>
    </row>
    <row r="38" spans="1:3" ht="15.75" thickBot="1" x14ac:dyDescent="0.3">
      <c r="A38" s="2"/>
      <c r="B38" s="2" t="s">
        <v>25</v>
      </c>
      <c r="C38" s="9">
        <f>C37+C31+C19</f>
        <v>102984286.83</v>
      </c>
    </row>
    <row r="39" spans="1:3" ht="15.75" thickTop="1" x14ac:dyDescent="0.25">
      <c r="A39" s="2"/>
      <c r="B39" s="2"/>
      <c r="C39" s="2"/>
    </row>
    <row r="40" spans="1:3" x14ac:dyDescent="0.25">
      <c r="A40" s="2"/>
      <c r="B40" s="2"/>
      <c r="C40" s="2"/>
    </row>
    <row r="41" spans="1:3" x14ac:dyDescent="0.25">
      <c r="A41" s="2"/>
      <c r="B41" s="2"/>
      <c r="C41" s="2"/>
    </row>
    <row r="42" spans="1:3" x14ac:dyDescent="0.25">
      <c r="A42" s="2"/>
      <c r="B42" s="2"/>
      <c r="C42" s="2"/>
    </row>
    <row r="43" spans="1:3" x14ac:dyDescent="0.25">
      <c r="A43" s="14" t="s">
        <v>44</v>
      </c>
      <c r="B43" s="14"/>
      <c r="C43" s="14"/>
    </row>
    <row r="44" spans="1:3" x14ac:dyDescent="0.25">
      <c r="A44" s="13" t="s">
        <v>40</v>
      </c>
      <c r="B44" s="13"/>
      <c r="C44" s="13"/>
    </row>
    <row r="45" spans="1:3" x14ac:dyDescent="0.25">
      <c r="A45" s="13" t="s">
        <v>28</v>
      </c>
      <c r="B45" s="13"/>
      <c r="C45" s="13"/>
    </row>
    <row r="46" spans="1:3" x14ac:dyDescent="0.25">
      <c r="A46" s="2"/>
      <c r="B46" s="2" t="s">
        <v>29</v>
      </c>
      <c r="C46" s="2"/>
    </row>
    <row r="47" spans="1:3" x14ac:dyDescent="0.25">
      <c r="A47" s="2"/>
      <c r="B47" s="2"/>
      <c r="C47" s="2"/>
    </row>
    <row r="48" spans="1:3" x14ac:dyDescent="0.25">
      <c r="A48" s="2"/>
      <c r="B48" s="2"/>
      <c r="C48" s="2"/>
    </row>
    <row r="49" spans="1:3" x14ac:dyDescent="0.25">
      <c r="A49" s="2"/>
      <c r="B49" s="2"/>
      <c r="C49" s="2"/>
    </row>
  </sheetData>
  <mergeCells count="8">
    <mergeCell ref="A6:C6"/>
    <mergeCell ref="A44:C44"/>
    <mergeCell ref="A45:C45"/>
    <mergeCell ref="A7:C7"/>
    <mergeCell ref="A8:C8"/>
    <mergeCell ref="A9:C9"/>
    <mergeCell ref="A10:C10"/>
    <mergeCell ref="A43:C43"/>
  </mergeCells>
  <pageMargins left="0.7" right="0.7" top="0.75" bottom="0.75" header="0.3" footer="0.3"/>
  <pageSetup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50"/>
  <sheetViews>
    <sheetView view="pageLayout" topLeftCell="A40" zoomScaleNormal="100" workbookViewId="0">
      <selection activeCell="A43" sqref="A43:C43"/>
    </sheetView>
  </sheetViews>
  <sheetFormatPr baseColWidth="10" defaultRowHeight="15" x14ac:dyDescent="0.25"/>
  <cols>
    <col min="1" max="1" width="10" customWidth="1"/>
    <col min="2" max="2" width="47.7109375" customWidth="1"/>
    <col min="3" max="3" width="36" customWidth="1"/>
  </cols>
  <sheetData>
    <row r="6" spans="1:4" x14ac:dyDescent="0.25">
      <c r="A6" s="14" t="s">
        <v>0</v>
      </c>
      <c r="B6" s="14"/>
      <c r="C6" s="14"/>
    </row>
    <row r="7" spans="1:4" x14ac:dyDescent="0.25">
      <c r="A7" s="14" t="s">
        <v>0</v>
      </c>
      <c r="B7" s="14"/>
      <c r="C7" s="14"/>
      <c r="D7" s="1"/>
    </row>
    <row r="8" spans="1:4" x14ac:dyDescent="0.25">
      <c r="A8" s="14" t="s">
        <v>31</v>
      </c>
      <c r="B8" s="14"/>
      <c r="C8" s="14"/>
    </row>
    <row r="9" spans="1:4" x14ac:dyDescent="0.25">
      <c r="A9" s="13" t="s">
        <v>1</v>
      </c>
      <c r="B9" s="13"/>
      <c r="C9" s="13"/>
    </row>
    <row r="10" spans="1:4" x14ac:dyDescent="0.25">
      <c r="A10" s="13" t="s">
        <v>47</v>
      </c>
      <c r="B10" s="13"/>
      <c r="C10" s="13"/>
    </row>
    <row r="11" spans="1:4" x14ac:dyDescent="0.25">
      <c r="A11" s="2"/>
      <c r="B11" s="2" t="s">
        <v>2</v>
      </c>
      <c r="C11" s="2"/>
    </row>
    <row r="12" spans="1:4" x14ac:dyDescent="0.25">
      <c r="A12" s="2"/>
      <c r="B12" s="2" t="s">
        <v>3</v>
      </c>
      <c r="C12" s="2"/>
    </row>
    <row r="13" spans="1:4" x14ac:dyDescent="0.25">
      <c r="A13" s="2"/>
      <c r="B13" s="2" t="s">
        <v>4</v>
      </c>
      <c r="C13" s="2" t="s">
        <v>5</v>
      </c>
    </row>
    <row r="14" spans="1:4" x14ac:dyDescent="0.25">
      <c r="A14" s="2"/>
      <c r="B14" s="2" t="s">
        <v>6</v>
      </c>
      <c r="C14" s="2" t="s">
        <v>5</v>
      </c>
    </row>
    <row r="15" spans="1:4" ht="15.75" thickBot="1" x14ac:dyDescent="0.3">
      <c r="A15" s="2"/>
      <c r="B15" s="2" t="s">
        <v>7</v>
      </c>
      <c r="C15" s="3">
        <v>79882264.670000002</v>
      </c>
    </row>
    <row r="16" spans="1:4" ht="15.75" thickBot="1" x14ac:dyDescent="0.3">
      <c r="A16" s="2"/>
      <c r="B16" s="2" t="s">
        <v>8</v>
      </c>
      <c r="C16" s="4">
        <f>C15</f>
        <v>79882264.670000002</v>
      </c>
    </row>
    <row r="17" spans="1:4" x14ac:dyDescent="0.25">
      <c r="A17" s="2"/>
      <c r="B17" s="2"/>
      <c r="C17" s="2"/>
    </row>
    <row r="18" spans="1:4" x14ac:dyDescent="0.25">
      <c r="A18" s="2"/>
      <c r="B18" s="2" t="s">
        <v>9</v>
      </c>
      <c r="C18" s="2"/>
    </row>
    <row r="19" spans="1:4" x14ac:dyDescent="0.25">
      <c r="A19" s="2"/>
      <c r="B19" s="2" t="s">
        <v>10</v>
      </c>
      <c r="C19" s="5">
        <v>2239007.5499999998</v>
      </c>
      <c r="D19" s="5"/>
    </row>
    <row r="20" spans="1:4" x14ac:dyDescent="0.25">
      <c r="A20" s="2"/>
      <c r="B20" s="2" t="s">
        <v>11</v>
      </c>
      <c r="C20" s="2"/>
    </row>
    <row r="21" spans="1:4" ht="15.75" thickBot="1" x14ac:dyDescent="0.3">
      <c r="A21" s="2"/>
      <c r="B21" s="2" t="s">
        <v>12</v>
      </c>
      <c r="C21" s="3">
        <v>12260269.529999999</v>
      </c>
    </row>
    <row r="22" spans="1:4" x14ac:dyDescent="0.25">
      <c r="A22" s="2"/>
      <c r="B22" s="2"/>
      <c r="C22" s="2"/>
    </row>
    <row r="23" spans="1:4" ht="15.75" thickBot="1" x14ac:dyDescent="0.3">
      <c r="A23" s="2"/>
      <c r="B23" s="2" t="s">
        <v>13</v>
      </c>
      <c r="C23" s="9">
        <f>SUM(C16+C19+C21)</f>
        <v>94381541.75</v>
      </c>
    </row>
    <row r="24" spans="1:4" ht="15.75" thickTop="1" x14ac:dyDescent="0.25">
      <c r="A24" s="2"/>
      <c r="B24" s="2"/>
      <c r="C24" s="2"/>
    </row>
    <row r="25" spans="1:4" x14ac:dyDescent="0.25">
      <c r="A25" s="2"/>
      <c r="B25" s="2" t="s">
        <v>14</v>
      </c>
      <c r="C25" s="2"/>
    </row>
    <row r="26" spans="1:4" x14ac:dyDescent="0.25">
      <c r="A26" s="2"/>
      <c r="B26" s="2" t="s">
        <v>15</v>
      </c>
      <c r="C26" s="2"/>
    </row>
    <row r="27" spans="1:4" ht="15.75" thickBot="1" x14ac:dyDescent="0.3">
      <c r="A27" s="2"/>
      <c r="B27" s="2" t="s">
        <v>16</v>
      </c>
      <c r="C27" s="7">
        <v>0</v>
      </c>
    </row>
    <row r="28" spans="1:4" ht="15.75" thickBot="1" x14ac:dyDescent="0.3">
      <c r="A28" s="2"/>
      <c r="B28" s="2" t="s">
        <v>17</v>
      </c>
      <c r="C28" s="8" t="s">
        <v>5</v>
      </c>
    </row>
    <row r="29" spans="1:4" ht="15.75" thickBot="1" x14ac:dyDescent="0.3">
      <c r="A29" s="2"/>
      <c r="B29" s="2" t="s">
        <v>18</v>
      </c>
      <c r="C29" s="8"/>
    </row>
    <row r="30" spans="1:4" ht="15.75" thickBot="1" x14ac:dyDescent="0.3">
      <c r="A30" s="2"/>
      <c r="B30" s="2" t="s">
        <v>16</v>
      </c>
      <c r="C30" s="3">
        <v>12260269.529999999</v>
      </c>
    </row>
    <row r="31" spans="1:4" ht="15.75" thickBot="1" x14ac:dyDescent="0.3">
      <c r="A31" s="2"/>
      <c r="B31" s="2" t="s">
        <v>19</v>
      </c>
      <c r="C31" s="4">
        <f>C30</f>
        <v>12260269.529999999</v>
      </c>
    </row>
    <row r="32" spans="1:4" x14ac:dyDescent="0.25">
      <c r="A32" s="2"/>
      <c r="B32" s="2"/>
      <c r="C32" s="2"/>
    </row>
    <row r="33" spans="1:3" x14ac:dyDescent="0.25">
      <c r="A33" s="2"/>
      <c r="B33" s="2" t="s">
        <v>20</v>
      </c>
      <c r="C33" s="2"/>
    </row>
    <row r="34" spans="1:3" x14ac:dyDescent="0.25">
      <c r="A34" s="2"/>
      <c r="B34" s="2" t="s">
        <v>21</v>
      </c>
      <c r="C34" s="5">
        <v>108829498</v>
      </c>
    </row>
    <row r="35" spans="1:3" x14ac:dyDescent="0.25">
      <c r="A35" s="2"/>
      <c r="B35" s="2" t="s">
        <v>22</v>
      </c>
      <c r="C35" s="5">
        <v>26484600.52</v>
      </c>
    </row>
    <row r="36" spans="1:3" x14ac:dyDescent="0.25">
      <c r="A36" s="2"/>
      <c r="B36" s="2" t="s">
        <v>23</v>
      </c>
      <c r="C36" s="5">
        <v>2462632.81</v>
      </c>
    </row>
    <row r="37" spans="1:3" x14ac:dyDescent="0.25">
      <c r="A37" s="2"/>
      <c r="B37" s="2" t="s">
        <v>24</v>
      </c>
      <c r="C37" s="5">
        <f>C34-C35-C36</f>
        <v>79882264.670000002</v>
      </c>
    </row>
    <row r="38" spans="1:3" ht="15.75" thickBot="1" x14ac:dyDescent="0.3">
      <c r="A38" s="2"/>
      <c r="B38" s="2" t="s">
        <v>25</v>
      </c>
      <c r="C38" s="9">
        <f>C37+C31+C19</f>
        <v>94381541.75</v>
      </c>
    </row>
    <row r="39" spans="1:3" ht="15.75" thickTop="1" x14ac:dyDescent="0.25">
      <c r="A39" s="2"/>
      <c r="B39" s="2"/>
      <c r="C39" s="2"/>
    </row>
    <row r="40" spans="1:3" x14ac:dyDescent="0.25">
      <c r="A40" s="2"/>
      <c r="B40" s="2"/>
      <c r="C40" s="2"/>
    </row>
    <row r="41" spans="1:3" x14ac:dyDescent="0.25">
      <c r="A41" s="2"/>
      <c r="B41" s="2"/>
      <c r="C41" s="2"/>
    </row>
    <row r="42" spans="1:3" x14ac:dyDescent="0.25">
      <c r="A42" s="2"/>
      <c r="B42" s="2"/>
      <c r="C42" s="2"/>
    </row>
    <row r="43" spans="1:3" x14ac:dyDescent="0.25">
      <c r="A43" s="14" t="s">
        <v>44</v>
      </c>
      <c r="B43" s="14"/>
      <c r="C43" s="14"/>
    </row>
    <row r="44" spans="1:3" x14ac:dyDescent="0.25">
      <c r="A44" s="13" t="s">
        <v>40</v>
      </c>
      <c r="B44" s="13"/>
      <c r="C44" s="13"/>
    </row>
    <row r="45" spans="1:3" x14ac:dyDescent="0.25">
      <c r="A45" s="13" t="s">
        <v>28</v>
      </c>
      <c r="B45" s="13"/>
      <c r="C45" s="13"/>
    </row>
    <row r="46" spans="1:3" x14ac:dyDescent="0.25">
      <c r="A46" s="2"/>
      <c r="B46" s="2"/>
      <c r="C46" s="2"/>
    </row>
    <row r="47" spans="1:3" x14ac:dyDescent="0.25">
      <c r="A47" s="2"/>
      <c r="B47" s="2" t="s">
        <v>29</v>
      </c>
      <c r="C47" s="2"/>
    </row>
    <row r="48" spans="1:3" x14ac:dyDescent="0.25">
      <c r="A48" s="2"/>
      <c r="B48" s="2"/>
      <c r="C48" s="2"/>
    </row>
    <row r="49" spans="1:3" x14ac:dyDescent="0.25">
      <c r="A49" s="2"/>
      <c r="B49" s="2"/>
      <c r="C49" s="2"/>
    </row>
    <row r="50" spans="1:3" x14ac:dyDescent="0.25">
      <c r="A50" s="2"/>
      <c r="B50" s="2"/>
      <c r="C50" s="2"/>
    </row>
  </sheetData>
  <mergeCells count="8">
    <mergeCell ref="A6:C6"/>
    <mergeCell ref="A44:C44"/>
    <mergeCell ref="A45:C45"/>
    <mergeCell ref="A7:C7"/>
    <mergeCell ref="A8:C8"/>
    <mergeCell ref="A9:C9"/>
    <mergeCell ref="A10:C10"/>
    <mergeCell ref="A43:C43"/>
  </mergeCells>
  <pageMargins left="0.7" right="0.7" top="0.75" bottom="0.75" header="0.3" footer="0.3"/>
  <pageSetup scale="97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50"/>
  <sheetViews>
    <sheetView view="pageLayout" topLeftCell="A12" zoomScaleNormal="100" workbookViewId="0">
      <selection activeCell="C37" sqref="C37"/>
    </sheetView>
  </sheetViews>
  <sheetFormatPr baseColWidth="10" defaultRowHeight="15" x14ac:dyDescent="0.25"/>
  <cols>
    <col min="1" max="1" width="10" customWidth="1"/>
    <col min="2" max="2" width="47.7109375" customWidth="1"/>
    <col min="3" max="3" width="36" customWidth="1"/>
  </cols>
  <sheetData>
    <row r="6" spans="1:3" x14ac:dyDescent="0.25">
      <c r="A6" s="14" t="s">
        <v>0</v>
      </c>
      <c r="B6" s="14"/>
      <c r="C6" s="14"/>
    </row>
    <row r="7" spans="1:3" x14ac:dyDescent="0.25">
      <c r="A7" s="14" t="s">
        <v>30</v>
      </c>
      <c r="B7" s="14"/>
      <c r="C7" s="14"/>
    </row>
    <row r="8" spans="1:3" x14ac:dyDescent="0.25">
      <c r="A8" s="14" t="s">
        <v>31</v>
      </c>
      <c r="B8" s="14"/>
      <c r="C8" s="14"/>
    </row>
    <row r="9" spans="1:3" x14ac:dyDescent="0.25">
      <c r="A9" s="13" t="s">
        <v>1</v>
      </c>
      <c r="B9" s="13"/>
      <c r="C9" s="13"/>
    </row>
    <row r="10" spans="1:3" x14ac:dyDescent="0.25">
      <c r="A10" s="13" t="s">
        <v>46</v>
      </c>
      <c r="B10" s="13"/>
      <c r="C10" s="13"/>
    </row>
    <row r="11" spans="1:3" x14ac:dyDescent="0.25">
      <c r="A11" s="2"/>
      <c r="B11" s="2" t="s">
        <v>2</v>
      </c>
      <c r="C11" s="2"/>
    </row>
    <row r="12" spans="1:3" x14ac:dyDescent="0.25">
      <c r="A12" s="2"/>
      <c r="B12" s="2" t="s">
        <v>3</v>
      </c>
      <c r="C12" s="2"/>
    </row>
    <row r="13" spans="1:3" x14ac:dyDescent="0.25">
      <c r="A13" s="2"/>
      <c r="B13" s="2" t="s">
        <v>4</v>
      </c>
      <c r="C13" s="2" t="s">
        <v>5</v>
      </c>
    </row>
    <row r="14" spans="1:3" x14ac:dyDescent="0.25">
      <c r="A14" s="2"/>
      <c r="B14" s="2" t="s">
        <v>6</v>
      </c>
      <c r="C14" s="2" t="s">
        <v>5</v>
      </c>
    </row>
    <row r="15" spans="1:3" ht="15.75" thickBot="1" x14ac:dyDescent="0.3">
      <c r="A15" s="2"/>
      <c r="B15" s="2" t="s">
        <v>7</v>
      </c>
      <c r="C15" s="3">
        <v>71051074.049999997</v>
      </c>
    </row>
    <row r="16" spans="1:3" ht="15.75" thickBot="1" x14ac:dyDescent="0.3">
      <c r="A16" s="2"/>
      <c r="B16" s="2" t="s">
        <v>8</v>
      </c>
      <c r="C16" s="4">
        <f>C15</f>
        <v>71051074.049999997</v>
      </c>
    </row>
    <row r="17" spans="1:4" x14ac:dyDescent="0.25">
      <c r="A17" s="2"/>
      <c r="B17" s="2"/>
      <c r="C17" s="2"/>
    </row>
    <row r="18" spans="1:4" x14ac:dyDescent="0.25">
      <c r="A18" s="2"/>
      <c r="B18" s="2" t="s">
        <v>9</v>
      </c>
      <c r="C18" s="2"/>
    </row>
    <row r="19" spans="1:4" x14ac:dyDescent="0.25">
      <c r="A19" s="2"/>
      <c r="B19" s="2" t="s">
        <v>10</v>
      </c>
      <c r="C19" s="5">
        <v>2239007.5499999998</v>
      </c>
      <c r="D19" s="5"/>
    </row>
    <row r="20" spans="1:4" x14ac:dyDescent="0.25">
      <c r="A20" s="2"/>
      <c r="B20" s="2" t="s">
        <v>11</v>
      </c>
      <c r="C20" s="2"/>
    </row>
    <row r="21" spans="1:4" ht="15.75" thickBot="1" x14ac:dyDescent="0.3">
      <c r="A21" s="2"/>
      <c r="B21" s="2" t="s">
        <v>12</v>
      </c>
      <c r="C21" s="3">
        <v>12260269.529999999</v>
      </c>
    </row>
    <row r="22" spans="1:4" x14ac:dyDescent="0.25">
      <c r="A22" s="2"/>
      <c r="B22" s="2"/>
      <c r="C22" s="2"/>
    </row>
    <row r="23" spans="1:4" ht="15.75" thickBot="1" x14ac:dyDescent="0.3">
      <c r="A23" s="2"/>
      <c r="B23" s="2" t="s">
        <v>13</v>
      </c>
      <c r="C23" s="9">
        <f>SUM(C16+C19+C21)</f>
        <v>85550351.129999995</v>
      </c>
    </row>
    <row r="24" spans="1:4" ht="15.75" thickTop="1" x14ac:dyDescent="0.25">
      <c r="A24" s="2"/>
      <c r="B24" s="2"/>
      <c r="C24" s="2"/>
    </row>
    <row r="25" spans="1:4" x14ac:dyDescent="0.25">
      <c r="A25" s="2"/>
      <c r="B25" s="2" t="s">
        <v>14</v>
      </c>
      <c r="C25" s="2"/>
    </row>
    <row r="26" spans="1:4" x14ac:dyDescent="0.25">
      <c r="A26" s="2"/>
      <c r="B26" s="2" t="s">
        <v>15</v>
      </c>
      <c r="C26" s="2"/>
    </row>
    <row r="27" spans="1:4" ht="15.75" thickBot="1" x14ac:dyDescent="0.3">
      <c r="A27" s="2"/>
      <c r="B27" s="2" t="s">
        <v>16</v>
      </c>
      <c r="C27" s="7">
        <v>0</v>
      </c>
    </row>
    <row r="28" spans="1:4" ht="15.75" thickBot="1" x14ac:dyDescent="0.3">
      <c r="A28" s="2"/>
      <c r="B28" s="2" t="s">
        <v>17</v>
      </c>
      <c r="C28" s="8" t="s">
        <v>5</v>
      </c>
    </row>
    <row r="29" spans="1:4" ht="15.75" thickBot="1" x14ac:dyDescent="0.3">
      <c r="A29" s="2"/>
      <c r="B29" s="2" t="s">
        <v>18</v>
      </c>
      <c r="C29" s="8"/>
    </row>
    <row r="30" spans="1:4" ht="15.75" thickBot="1" x14ac:dyDescent="0.3">
      <c r="A30" s="2"/>
      <c r="B30" s="2" t="s">
        <v>16</v>
      </c>
      <c r="C30" s="3">
        <v>12260269.529999999</v>
      </c>
    </row>
    <row r="31" spans="1:4" ht="15.75" thickBot="1" x14ac:dyDescent="0.3">
      <c r="A31" s="2"/>
      <c r="B31" s="2" t="s">
        <v>19</v>
      </c>
      <c r="C31" s="4">
        <f>C30</f>
        <v>12260269.529999999</v>
      </c>
    </row>
    <row r="32" spans="1:4" x14ac:dyDescent="0.25">
      <c r="A32" s="2"/>
      <c r="B32" s="2"/>
      <c r="C32" s="2"/>
    </row>
    <row r="33" spans="1:3" x14ac:dyDescent="0.25">
      <c r="A33" s="2"/>
      <c r="B33" s="2" t="s">
        <v>20</v>
      </c>
      <c r="C33" s="2"/>
    </row>
    <row r="34" spans="1:3" x14ac:dyDescent="0.25">
      <c r="A34" s="2"/>
      <c r="B34" s="2" t="s">
        <v>21</v>
      </c>
      <c r="C34" s="5">
        <v>108829498</v>
      </c>
    </row>
    <row r="35" spans="1:3" x14ac:dyDescent="0.25">
      <c r="A35" s="2"/>
      <c r="B35" s="2" t="s">
        <v>22</v>
      </c>
      <c r="C35" s="5">
        <v>35286121.140000001</v>
      </c>
    </row>
    <row r="36" spans="1:3" x14ac:dyDescent="0.25">
      <c r="A36" s="2"/>
      <c r="B36" s="2" t="s">
        <v>23</v>
      </c>
      <c r="C36" s="5">
        <v>2492302.81</v>
      </c>
    </row>
    <row r="37" spans="1:3" x14ac:dyDescent="0.25">
      <c r="A37" s="2"/>
      <c r="B37" s="2" t="s">
        <v>24</v>
      </c>
      <c r="C37" s="5">
        <f>C34-C35-C36</f>
        <v>71051074.049999997</v>
      </c>
    </row>
    <row r="38" spans="1:3" ht="15.75" thickBot="1" x14ac:dyDescent="0.3">
      <c r="A38" s="2"/>
      <c r="B38" s="2" t="s">
        <v>25</v>
      </c>
      <c r="C38" s="9">
        <f>C37+C31+C19</f>
        <v>85550351.129999995</v>
      </c>
    </row>
    <row r="39" spans="1:3" ht="15.75" thickTop="1" x14ac:dyDescent="0.25">
      <c r="A39" s="2"/>
      <c r="B39" s="2"/>
      <c r="C39" s="2"/>
    </row>
    <row r="40" spans="1:3" x14ac:dyDescent="0.25">
      <c r="A40" s="2"/>
      <c r="B40" s="2"/>
      <c r="C40" s="2"/>
    </row>
    <row r="41" spans="1:3" x14ac:dyDescent="0.25">
      <c r="A41" s="2"/>
      <c r="B41" s="2"/>
      <c r="C41" s="2"/>
    </row>
    <row r="42" spans="1:3" x14ac:dyDescent="0.25">
      <c r="A42" s="2"/>
      <c r="B42" s="2"/>
      <c r="C42" s="2"/>
    </row>
    <row r="43" spans="1:3" x14ac:dyDescent="0.25">
      <c r="A43" s="14" t="s">
        <v>44</v>
      </c>
      <c r="B43" s="14"/>
      <c r="C43" s="14"/>
    </row>
    <row r="44" spans="1:3" x14ac:dyDescent="0.25">
      <c r="A44" s="13" t="s">
        <v>40</v>
      </c>
      <c r="B44" s="13"/>
      <c r="C44" s="13"/>
    </row>
    <row r="45" spans="1:3" x14ac:dyDescent="0.25">
      <c r="A45" s="13" t="s">
        <v>28</v>
      </c>
      <c r="B45" s="13"/>
      <c r="C45" s="13"/>
    </row>
    <row r="46" spans="1:3" x14ac:dyDescent="0.25">
      <c r="A46" s="2"/>
      <c r="B46" s="2"/>
      <c r="C46" s="2"/>
    </row>
    <row r="47" spans="1:3" x14ac:dyDescent="0.25">
      <c r="A47" s="2"/>
      <c r="B47" s="2" t="s">
        <v>29</v>
      </c>
      <c r="C47" s="2"/>
    </row>
    <row r="48" spans="1:3" x14ac:dyDescent="0.25">
      <c r="A48" s="2"/>
      <c r="B48" s="2"/>
      <c r="C48" s="2"/>
    </row>
    <row r="49" spans="1:3" x14ac:dyDescent="0.25">
      <c r="A49" s="2"/>
      <c r="B49" s="2"/>
      <c r="C49" s="2"/>
    </row>
    <row r="50" spans="1:3" x14ac:dyDescent="0.25">
      <c r="A50" s="2"/>
      <c r="B50" s="2"/>
      <c r="C50" s="2"/>
    </row>
  </sheetData>
  <mergeCells count="8">
    <mergeCell ref="A6:C6"/>
    <mergeCell ref="A44:C44"/>
    <mergeCell ref="A45:C45"/>
    <mergeCell ref="A7:C7"/>
    <mergeCell ref="A8:C8"/>
    <mergeCell ref="A9:C9"/>
    <mergeCell ref="A10:C10"/>
    <mergeCell ref="A43:C43"/>
  </mergeCells>
  <pageMargins left="0.7" right="0.7" top="0.75" bottom="0.75" header="0.3" footer="0.3"/>
  <pageSetup scale="97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50"/>
  <sheetViews>
    <sheetView view="pageLayout" topLeftCell="A7" zoomScaleNormal="100" workbookViewId="0">
      <selection activeCell="C34" sqref="C34"/>
    </sheetView>
  </sheetViews>
  <sheetFormatPr baseColWidth="10" defaultRowHeight="15" x14ac:dyDescent="0.25"/>
  <cols>
    <col min="1" max="1" width="10" customWidth="1"/>
    <col min="2" max="2" width="47.7109375" customWidth="1"/>
    <col min="3" max="3" width="36" customWidth="1"/>
  </cols>
  <sheetData>
    <row r="6" spans="1:3" x14ac:dyDescent="0.25">
      <c r="A6" s="14" t="s">
        <v>0</v>
      </c>
      <c r="B6" s="14"/>
      <c r="C6" s="14"/>
    </row>
    <row r="7" spans="1:3" x14ac:dyDescent="0.25">
      <c r="A7" s="14" t="s">
        <v>30</v>
      </c>
      <c r="B7" s="14"/>
      <c r="C7" s="14"/>
    </row>
    <row r="8" spans="1:3" x14ac:dyDescent="0.25">
      <c r="A8" s="14" t="s">
        <v>31</v>
      </c>
      <c r="B8" s="14"/>
      <c r="C8" s="14"/>
    </row>
    <row r="9" spans="1:3" x14ac:dyDescent="0.25">
      <c r="A9" s="13" t="s">
        <v>1</v>
      </c>
      <c r="B9" s="13"/>
      <c r="C9" s="13"/>
    </row>
    <row r="10" spans="1:3" x14ac:dyDescent="0.25">
      <c r="A10" s="13" t="s">
        <v>48</v>
      </c>
      <c r="B10" s="13"/>
      <c r="C10" s="13"/>
    </row>
    <row r="11" spans="1:3" x14ac:dyDescent="0.25">
      <c r="A11" s="2"/>
      <c r="B11" s="2" t="s">
        <v>2</v>
      </c>
      <c r="C11" s="2"/>
    </row>
    <row r="12" spans="1:3" x14ac:dyDescent="0.25">
      <c r="A12" s="2"/>
      <c r="B12" s="2" t="s">
        <v>3</v>
      </c>
      <c r="C12" s="2"/>
    </row>
    <row r="13" spans="1:3" x14ac:dyDescent="0.25">
      <c r="A13" s="2"/>
      <c r="B13" s="2" t="s">
        <v>4</v>
      </c>
      <c r="C13" s="2" t="s">
        <v>5</v>
      </c>
    </row>
    <row r="14" spans="1:3" x14ac:dyDescent="0.25">
      <c r="A14" s="2"/>
      <c r="B14" s="2" t="s">
        <v>6</v>
      </c>
      <c r="C14" s="2" t="s">
        <v>5</v>
      </c>
    </row>
    <row r="15" spans="1:3" ht="15.75" thickBot="1" x14ac:dyDescent="0.3">
      <c r="A15" s="2"/>
      <c r="B15" s="2" t="s">
        <v>7</v>
      </c>
      <c r="C15" s="3">
        <v>59225899.049999997</v>
      </c>
    </row>
    <row r="16" spans="1:3" ht="15.75" thickBot="1" x14ac:dyDescent="0.3">
      <c r="A16" s="2"/>
      <c r="B16" s="2" t="s">
        <v>8</v>
      </c>
      <c r="C16" s="4">
        <f>C15</f>
        <v>59225899.049999997</v>
      </c>
    </row>
    <row r="17" spans="1:4" x14ac:dyDescent="0.25">
      <c r="A17" s="2"/>
      <c r="B17" s="2"/>
      <c r="C17" s="2"/>
    </row>
    <row r="18" spans="1:4" x14ac:dyDescent="0.25">
      <c r="A18" s="2"/>
      <c r="B18" s="2" t="s">
        <v>9</v>
      </c>
      <c r="C18" s="2"/>
    </row>
    <row r="19" spans="1:4" x14ac:dyDescent="0.25">
      <c r="A19" s="2"/>
      <c r="B19" s="2" t="s">
        <v>10</v>
      </c>
      <c r="C19" s="5">
        <v>2239007.5499999998</v>
      </c>
      <c r="D19" s="5"/>
    </row>
    <row r="20" spans="1:4" x14ac:dyDescent="0.25">
      <c r="A20" s="2"/>
      <c r="B20" s="2" t="s">
        <v>11</v>
      </c>
      <c r="C20" s="2"/>
    </row>
    <row r="21" spans="1:4" ht="15.75" thickBot="1" x14ac:dyDescent="0.3">
      <c r="A21" s="2"/>
      <c r="B21" s="2" t="s">
        <v>12</v>
      </c>
      <c r="C21" s="3">
        <v>12260269.529999999</v>
      </c>
    </row>
    <row r="22" spans="1:4" x14ac:dyDescent="0.25">
      <c r="A22" s="2"/>
      <c r="B22" s="2"/>
      <c r="C22" s="2"/>
    </row>
    <row r="23" spans="1:4" ht="15.75" thickBot="1" x14ac:dyDescent="0.3">
      <c r="A23" s="2"/>
      <c r="B23" s="2" t="s">
        <v>13</v>
      </c>
      <c r="C23" s="9">
        <f>SUM(C16+C19+C21)</f>
        <v>73725176.129999995</v>
      </c>
    </row>
    <row r="24" spans="1:4" ht="15.75" thickTop="1" x14ac:dyDescent="0.25">
      <c r="A24" s="2"/>
      <c r="B24" s="2"/>
      <c r="C24" s="2"/>
    </row>
    <row r="25" spans="1:4" x14ac:dyDescent="0.25">
      <c r="A25" s="2"/>
      <c r="B25" s="2" t="s">
        <v>14</v>
      </c>
      <c r="C25" s="2"/>
    </row>
    <row r="26" spans="1:4" x14ac:dyDescent="0.25">
      <c r="A26" s="2"/>
      <c r="B26" s="2" t="s">
        <v>15</v>
      </c>
      <c r="C26" s="2"/>
    </row>
    <row r="27" spans="1:4" ht="15.75" thickBot="1" x14ac:dyDescent="0.3">
      <c r="A27" s="2"/>
      <c r="B27" s="2" t="s">
        <v>16</v>
      </c>
      <c r="C27" s="7">
        <v>0</v>
      </c>
    </row>
    <row r="28" spans="1:4" ht="15.75" thickBot="1" x14ac:dyDescent="0.3">
      <c r="A28" s="2"/>
      <c r="B28" s="2" t="s">
        <v>17</v>
      </c>
      <c r="C28" s="8" t="s">
        <v>5</v>
      </c>
    </row>
    <row r="29" spans="1:4" ht="15.75" thickBot="1" x14ac:dyDescent="0.3">
      <c r="A29" s="2"/>
      <c r="B29" s="2" t="s">
        <v>18</v>
      </c>
      <c r="C29" s="8"/>
    </row>
    <row r="30" spans="1:4" ht="15.75" thickBot="1" x14ac:dyDescent="0.3">
      <c r="A30" s="2"/>
      <c r="B30" s="2" t="s">
        <v>16</v>
      </c>
      <c r="C30" s="3">
        <v>12260269.529999999</v>
      </c>
    </row>
    <row r="31" spans="1:4" ht="15.75" thickBot="1" x14ac:dyDescent="0.3">
      <c r="A31" s="2"/>
      <c r="B31" s="2" t="s">
        <v>19</v>
      </c>
      <c r="C31" s="4">
        <f>C30</f>
        <v>12260269.529999999</v>
      </c>
    </row>
    <row r="32" spans="1:4" x14ac:dyDescent="0.25">
      <c r="A32" s="2"/>
      <c r="B32" s="2"/>
      <c r="C32" s="2"/>
    </row>
    <row r="33" spans="1:3" x14ac:dyDescent="0.25">
      <c r="A33" s="2"/>
      <c r="B33" s="2" t="s">
        <v>20</v>
      </c>
      <c r="C33" s="2"/>
    </row>
    <row r="34" spans="1:3" x14ac:dyDescent="0.25">
      <c r="A34" s="2"/>
      <c r="B34" s="2" t="s">
        <v>21</v>
      </c>
      <c r="C34" s="5">
        <v>108829498</v>
      </c>
    </row>
    <row r="35" spans="1:3" x14ac:dyDescent="0.25">
      <c r="A35" s="2"/>
      <c r="B35" s="2" t="s">
        <v>22</v>
      </c>
      <c r="C35" s="5">
        <v>43920966.140000001</v>
      </c>
    </row>
    <row r="36" spans="1:3" x14ac:dyDescent="0.25">
      <c r="A36" s="2"/>
      <c r="B36" s="2" t="s">
        <v>23</v>
      </c>
      <c r="C36" s="5">
        <v>5682632.8099999996</v>
      </c>
    </row>
    <row r="37" spans="1:3" x14ac:dyDescent="0.25">
      <c r="A37" s="2"/>
      <c r="B37" s="2" t="s">
        <v>24</v>
      </c>
      <c r="C37" s="5">
        <f>C34-C35-C36</f>
        <v>59225899.049999997</v>
      </c>
    </row>
    <row r="38" spans="1:3" ht="15.75" thickBot="1" x14ac:dyDescent="0.3">
      <c r="A38" s="2"/>
      <c r="B38" s="2" t="s">
        <v>25</v>
      </c>
      <c r="C38" s="9">
        <f>C37+C31+C19</f>
        <v>73725176.129999995</v>
      </c>
    </row>
    <row r="39" spans="1:3" ht="15.75" thickTop="1" x14ac:dyDescent="0.25">
      <c r="A39" s="2"/>
      <c r="B39" s="2"/>
      <c r="C39" s="2"/>
    </row>
    <row r="40" spans="1:3" x14ac:dyDescent="0.25">
      <c r="A40" s="2"/>
      <c r="B40" s="2"/>
      <c r="C40" s="2"/>
    </row>
    <row r="41" spans="1:3" x14ac:dyDescent="0.25">
      <c r="A41" s="2"/>
      <c r="B41" s="2"/>
      <c r="C41" s="2"/>
    </row>
    <row r="42" spans="1:3" x14ac:dyDescent="0.25">
      <c r="A42" s="2"/>
      <c r="B42" s="2"/>
      <c r="C42" s="2"/>
    </row>
    <row r="43" spans="1:3" x14ac:dyDescent="0.25">
      <c r="A43" s="2"/>
      <c r="B43" s="2"/>
      <c r="C43" s="2"/>
    </row>
    <row r="44" spans="1:3" x14ac:dyDescent="0.25">
      <c r="A44" s="14" t="s">
        <v>44</v>
      </c>
      <c r="B44" s="14"/>
      <c r="C44" s="14"/>
    </row>
    <row r="45" spans="1:3" x14ac:dyDescent="0.25">
      <c r="A45" s="13" t="s">
        <v>40</v>
      </c>
      <c r="B45" s="13"/>
      <c r="C45" s="13"/>
    </row>
    <row r="46" spans="1:3" x14ac:dyDescent="0.25">
      <c r="A46" s="13" t="s">
        <v>49</v>
      </c>
      <c r="B46" s="13"/>
      <c r="C46" s="13"/>
    </row>
    <row r="47" spans="1:3" x14ac:dyDescent="0.25">
      <c r="A47" s="2"/>
      <c r="B47" s="2" t="s">
        <v>29</v>
      </c>
      <c r="C47" s="2"/>
    </row>
    <row r="48" spans="1:3" x14ac:dyDescent="0.25">
      <c r="A48" s="2"/>
      <c r="B48" s="2"/>
      <c r="C48" s="2"/>
    </row>
    <row r="49" spans="1:3" x14ac:dyDescent="0.25">
      <c r="A49" s="2"/>
      <c r="B49" s="2"/>
      <c r="C49" s="2"/>
    </row>
    <row r="50" spans="1:3" x14ac:dyDescent="0.25">
      <c r="A50" s="2"/>
      <c r="B50" s="2"/>
      <c r="C50" s="2"/>
    </row>
  </sheetData>
  <mergeCells count="8">
    <mergeCell ref="A45:C45"/>
    <mergeCell ref="A46:C46"/>
    <mergeCell ref="A6:C6"/>
    <mergeCell ref="A7:C7"/>
    <mergeCell ref="A8:C8"/>
    <mergeCell ref="A9:C9"/>
    <mergeCell ref="A10:C10"/>
    <mergeCell ref="A44:C44"/>
  </mergeCells>
  <pageMargins left="0.7" right="0.7" top="0.75" bottom="0.75" header="0.3" footer="0.3"/>
  <pageSetup scale="97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50"/>
  <sheetViews>
    <sheetView view="pageLayout" topLeftCell="A31" zoomScaleNormal="100" workbookViewId="0">
      <selection activeCell="C40" sqref="C40"/>
    </sheetView>
  </sheetViews>
  <sheetFormatPr baseColWidth="10" defaultRowHeight="15" x14ac:dyDescent="0.25"/>
  <cols>
    <col min="1" max="1" width="10" customWidth="1"/>
    <col min="2" max="2" width="47.7109375" customWidth="1"/>
    <col min="3" max="3" width="36" customWidth="1"/>
  </cols>
  <sheetData>
    <row r="6" spans="1:3" x14ac:dyDescent="0.25">
      <c r="A6" s="14" t="s">
        <v>0</v>
      </c>
      <c r="B6" s="14"/>
      <c r="C6" s="14"/>
    </row>
    <row r="7" spans="1:3" x14ac:dyDescent="0.25">
      <c r="A7" s="14" t="s">
        <v>30</v>
      </c>
      <c r="B7" s="14"/>
      <c r="C7" s="14"/>
    </row>
    <row r="8" spans="1:3" x14ac:dyDescent="0.25">
      <c r="A8" s="14" t="s">
        <v>31</v>
      </c>
      <c r="B8" s="14"/>
      <c r="C8" s="14"/>
    </row>
    <row r="9" spans="1:3" x14ac:dyDescent="0.25">
      <c r="A9" s="13" t="s">
        <v>1</v>
      </c>
      <c r="B9" s="13"/>
      <c r="C9" s="13"/>
    </row>
    <row r="10" spans="1:3" x14ac:dyDescent="0.25">
      <c r="A10" s="13" t="s">
        <v>50</v>
      </c>
      <c r="B10" s="13"/>
      <c r="C10" s="13"/>
    </row>
    <row r="11" spans="1:3" x14ac:dyDescent="0.25">
      <c r="A11" s="2"/>
      <c r="B11" s="2" t="s">
        <v>2</v>
      </c>
      <c r="C11" s="5"/>
    </row>
    <row r="12" spans="1:3" x14ac:dyDescent="0.25">
      <c r="A12" s="2"/>
      <c r="B12" s="2" t="s">
        <v>3</v>
      </c>
      <c r="C12" s="2"/>
    </row>
    <row r="13" spans="1:3" x14ac:dyDescent="0.25">
      <c r="A13" s="2"/>
      <c r="B13" s="2" t="s">
        <v>4</v>
      </c>
      <c r="C13" s="2" t="s">
        <v>5</v>
      </c>
    </row>
    <row r="14" spans="1:3" x14ac:dyDescent="0.25">
      <c r="A14" s="2"/>
      <c r="B14" s="2" t="s">
        <v>6</v>
      </c>
      <c r="C14" s="2" t="s">
        <v>5</v>
      </c>
    </row>
    <row r="15" spans="1:3" ht="15.75" thickBot="1" x14ac:dyDescent="0.3">
      <c r="A15" s="2"/>
      <c r="B15" s="2" t="s">
        <v>7</v>
      </c>
      <c r="C15" s="3">
        <v>44064754.060000002</v>
      </c>
    </row>
    <row r="16" spans="1:3" ht="15.75" thickBot="1" x14ac:dyDescent="0.3">
      <c r="A16" s="2"/>
      <c r="B16" s="2" t="s">
        <v>8</v>
      </c>
      <c r="C16" s="4">
        <f>C15</f>
        <v>44064754.060000002</v>
      </c>
    </row>
    <row r="17" spans="1:4" x14ac:dyDescent="0.25">
      <c r="A17" s="2"/>
      <c r="B17" s="2"/>
      <c r="C17" s="2"/>
    </row>
    <row r="18" spans="1:4" x14ac:dyDescent="0.25">
      <c r="A18" s="2"/>
      <c r="B18" s="2" t="s">
        <v>9</v>
      </c>
      <c r="C18" s="2"/>
    </row>
    <row r="19" spans="1:4" x14ac:dyDescent="0.25">
      <c r="A19" s="2"/>
      <c r="B19" s="2" t="s">
        <v>10</v>
      </c>
      <c r="C19" s="5">
        <v>2239007.5499999998</v>
      </c>
      <c r="D19" s="5"/>
    </row>
    <row r="20" spans="1:4" x14ac:dyDescent="0.25">
      <c r="A20" s="2"/>
      <c r="B20" s="2" t="s">
        <v>11</v>
      </c>
      <c r="C20" s="2"/>
    </row>
    <row r="21" spans="1:4" ht="15.75" thickBot="1" x14ac:dyDescent="0.3">
      <c r="A21" s="2"/>
      <c r="B21" s="2" t="s">
        <v>12</v>
      </c>
      <c r="C21" s="3">
        <v>12260269.529999999</v>
      </c>
    </row>
    <row r="22" spans="1:4" x14ac:dyDescent="0.25">
      <c r="A22" s="2"/>
      <c r="B22" s="2"/>
      <c r="C22" s="2"/>
    </row>
    <row r="23" spans="1:4" ht="15.75" thickBot="1" x14ac:dyDescent="0.3">
      <c r="A23" s="2"/>
      <c r="B23" s="2" t="s">
        <v>13</v>
      </c>
      <c r="C23" s="9">
        <f>SUM(C16+C19+C21)</f>
        <v>58564031.140000001</v>
      </c>
    </row>
    <row r="24" spans="1:4" ht="15.75" thickTop="1" x14ac:dyDescent="0.25">
      <c r="A24" s="2"/>
      <c r="B24" s="2"/>
      <c r="C24" s="2"/>
    </row>
    <row r="25" spans="1:4" x14ac:dyDescent="0.25">
      <c r="A25" s="2"/>
      <c r="B25" s="2" t="s">
        <v>14</v>
      </c>
      <c r="C25" s="2"/>
    </row>
    <row r="26" spans="1:4" x14ac:dyDescent="0.25">
      <c r="A26" s="2"/>
      <c r="B26" s="2" t="s">
        <v>15</v>
      </c>
      <c r="C26" s="2"/>
    </row>
    <row r="27" spans="1:4" ht="15.75" thickBot="1" x14ac:dyDescent="0.3">
      <c r="A27" s="2"/>
      <c r="B27" s="2" t="s">
        <v>16</v>
      </c>
      <c r="C27" s="7">
        <v>0</v>
      </c>
    </row>
    <row r="28" spans="1:4" ht="15.75" thickBot="1" x14ac:dyDescent="0.3">
      <c r="A28" s="2"/>
      <c r="B28" s="2" t="s">
        <v>17</v>
      </c>
      <c r="C28" s="8" t="s">
        <v>5</v>
      </c>
    </row>
    <row r="29" spans="1:4" ht="15.75" thickBot="1" x14ac:dyDescent="0.3">
      <c r="A29" s="2"/>
      <c r="B29" s="2" t="s">
        <v>18</v>
      </c>
      <c r="C29" s="8"/>
    </row>
    <row r="30" spans="1:4" ht="15.75" thickBot="1" x14ac:dyDescent="0.3">
      <c r="A30" s="2"/>
      <c r="B30" s="2" t="s">
        <v>16</v>
      </c>
      <c r="C30" s="3">
        <v>12260269.529999999</v>
      </c>
    </row>
    <row r="31" spans="1:4" ht="15.75" thickBot="1" x14ac:dyDescent="0.3">
      <c r="A31" s="2"/>
      <c r="B31" s="2" t="s">
        <v>19</v>
      </c>
      <c r="C31" s="4">
        <f>C30</f>
        <v>12260269.529999999</v>
      </c>
    </row>
    <row r="32" spans="1:4" x14ac:dyDescent="0.25">
      <c r="A32" s="2"/>
      <c r="B32" s="2"/>
      <c r="C32" s="2"/>
    </row>
    <row r="33" spans="1:3" x14ac:dyDescent="0.25">
      <c r="A33" s="2"/>
      <c r="B33" s="2" t="s">
        <v>20</v>
      </c>
      <c r="C33" s="2"/>
    </row>
    <row r="34" spans="1:3" x14ac:dyDescent="0.25">
      <c r="A34" s="2"/>
      <c r="B34" s="2" t="s">
        <v>21</v>
      </c>
      <c r="C34" s="5">
        <v>108829498</v>
      </c>
    </row>
    <row r="35" spans="1:3" x14ac:dyDescent="0.25">
      <c r="A35" s="2"/>
      <c r="B35" s="2" t="s">
        <v>22</v>
      </c>
      <c r="C35" s="5">
        <v>60220899.659999996</v>
      </c>
    </row>
    <row r="36" spans="1:3" x14ac:dyDescent="0.25">
      <c r="A36" s="2"/>
      <c r="B36" s="2" t="s">
        <v>23</v>
      </c>
      <c r="C36" s="5">
        <v>4543844.28</v>
      </c>
    </row>
    <row r="37" spans="1:3" x14ac:dyDescent="0.25">
      <c r="A37" s="2"/>
      <c r="B37" s="2" t="s">
        <v>24</v>
      </c>
      <c r="C37" s="5">
        <f>C34-C35-C36</f>
        <v>44064754.060000002</v>
      </c>
    </row>
    <row r="38" spans="1:3" ht="15.75" thickBot="1" x14ac:dyDescent="0.3">
      <c r="A38" s="2"/>
      <c r="B38" s="2" t="s">
        <v>25</v>
      </c>
      <c r="C38" s="9">
        <f>C37+C31+C19</f>
        <v>58564031.140000001</v>
      </c>
    </row>
    <row r="39" spans="1:3" ht="15.75" thickTop="1" x14ac:dyDescent="0.25">
      <c r="A39" s="2"/>
      <c r="B39" s="2"/>
      <c r="C39" s="2"/>
    </row>
    <row r="40" spans="1:3" x14ac:dyDescent="0.25">
      <c r="A40" s="2"/>
      <c r="B40" s="2"/>
      <c r="C40" s="2"/>
    </row>
    <row r="41" spans="1:3" x14ac:dyDescent="0.25">
      <c r="A41" s="2"/>
      <c r="B41" s="2"/>
      <c r="C41" s="2"/>
    </row>
    <row r="42" spans="1:3" x14ac:dyDescent="0.25">
      <c r="A42" s="2"/>
      <c r="B42" s="2"/>
      <c r="C42" s="2"/>
    </row>
    <row r="43" spans="1:3" x14ac:dyDescent="0.25">
      <c r="A43" s="2"/>
      <c r="B43" s="2"/>
      <c r="C43" s="2"/>
    </row>
    <row r="44" spans="1:3" x14ac:dyDescent="0.25">
      <c r="A44" s="14" t="s">
        <v>44</v>
      </c>
      <c r="B44" s="14"/>
      <c r="C44" s="14"/>
    </row>
    <row r="45" spans="1:3" x14ac:dyDescent="0.25">
      <c r="A45" s="13" t="s">
        <v>40</v>
      </c>
      <c r="B45" s="13"/>
      <c r="C45" s="13"/>
    </row>
    <row r="46" spans="1:3" x14ac:dyDescent="0.25">
      <c r="A46" s="13" t="s">
        <v>49</v>
      </c>
      <c r="B46" s="13"/>
      <c r="C46" s="13"/>
    </row>
    <row r="47" spans="1:3" x14ac:dyDescent="0.25">
      <c r="A47" s="2"/>
      <c r="B47" s="2" t="s">
        <v>29</v>
      </c>
      <c r="C47" s="2"/>
    </row>
    <row r="48" spans="1:3" x14ac:dyDescent="0.25">
      <c r="A48" s="2"/>
      <c r="B48" s="2"/>
      <c r="C48" s="2"/>
    </row>
    <row r="49" spans="1:3" x14ac:dyDescent="0.25">
      <c r="A49" s="2"/>
      <c r="B49" s="2"/>
      <c r="C49" s="2"/>
    </row>
    <row r="50" spans="1:3" x14ac:dyDescent="0.25">
      <c r="A50" s="2"/>
      <c r="B50" s="2"/>
      <c r="C50" s="2"/>
    </row>
  </sheetData>
  <mergeCells count="8">
    <mergeCell ref="A45:C45"/>
    <mergeCell ref="A46:C46"/>
    <mergeCell ref="A6:C6"/>
    <mergeCell ref="A7:C7"/>
    <mergeCell ref="A8:C8"/>
    <mergeCell ref="A9:C9"/>
    <mergeCell ref="A10:C10"/>
    <mergeCell ref="A44:C44"/>
  </mergeCells>
  <pageMargins left="0.7" right="0.7" top="0.75" bottom="0.75" header="0.3" footer="0.3"/>
  <pageSetup scale="97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50"/>
  <sheetViews>
    <sheetView tabSelected="1" view="pageLayout" topLeftCell="A31" zoomScaleNormal="100" workbookViewId="0">
      <selection activeCell="C42" sqref="C42"/>
    </sheetView>
  </sheetViews>
  <sheetFormatPr baseColWidth="10" defaultRowHeight="15" x14ac:dyDescent="0.25"/>
  <cols>
    <col min="1" max="1" width="10" customWidth="1"/>
    <col min="2" max="2" width="47.7109375" customWidth="1"/>
    <col min="3" max="3" width="36" customWidth="1"/>
  </cols>
  <sheetData>
    <row r="6" spans="1:3" x14ac:dyDescent="0.25">
      <c r="A6" s="14" t="s">
        <v>0</v>
      </c>
      <c r="B6" s="14"/>
      <c r="C6" s="14"/>
    </row>
    <row r="7" spans="1:3" x14ac:dyDescent="0.25">
      <c r="A7" s="14" t="s">
        <v>30</v>
      </c>
      <c r="B7" s="14"/>
      <c r="C7" s="14"/>
    </row>
    <row r="8" spans="1:3" x14ac:dyDescent="0.25">
      <c r="A8" s="14" t="s">
        <v>31</v>
      </c>
      <c r="B8" s="14"/>
      <c r="C8" s="14"/>
    </row>
    <row r="9" spans="1:3" x14ac:dyDescent="0.25">
      <c r="A9" s="13" t="s">
        <v>1</v>
      </c>
      <c r="B9" s="13"/>
      <c r="C9" s="13"/>
    </row>
    <row r="10" spans="1:3" x14ac:dyDescent="0.25">
      <c r="A10" s="13" t="s">
        <v>51</v>
      </c>
      <c r="B10" s="13"/>
      <c r="C10" s="13"/>
    </row>
    <row r="11" spans="1:3" x14ac:dyDescent="0.25">
      <c r="A11" s="2"/>
      <c r="B11" s="2" t="s">
        <v>2</v>
      </c>
      <c r="C11" s="2"/>
    </row>
    <row r="12" spans="1:3" x14ac:dyDescent="0.25">
      <c r="A12" s="2"/>
      <c r="B12" s="2" t="s">
        <v>3</v>
      </c>
      <c r="C12" s="2"/>
    </row>
    <row r="13" spans="1:3" x14ac:dyDescent="0.25">
      <c r="A13" s="2"/>
      <c r="B13" s="2" t="s">
        <v>4</v>
      </c>
      <c r="C13" s="2" t="s">
        <v>5</v>
      </c>
    </row>
    <row r="14" spans="1:3" x14ac:dyDescent="0.25">
      <c r="A14" s="2"/>
      <c r="B14" s="2" t="s">
        <v>6</v>
      </c>
      <c r="C14" s="2" t="s">
        <v>5</v>
      </c>
    </row>
    <row r="15" spans="1:3" ht="15.75" thickBot="1" x14ac:dyDescent="0.3">
      <c r="A15" s="2"/>
      <c r="B15" s="2" t="s">
        <v>7</v>
      </c>
      <c r="C15" s="3">
        <v>51746159.810000002</v>
      </c>
    </row>
    <row r="16" spans="1:3" ht="15.75" thickBot="1" x14ac:dyDescent="0.3">
      <c r="A16" s="2"/>
      <c r="B16" s="2" t="s">
        <v>8</v>
      </c>
      <c r="C16" s="4">
        <f>C15</f>
        <v>51746159.810000002</v>
      </c>
    </row>
    <row r="17" spans="1:4" x14ac:dyDescent="0.25">
      <c r="A17" s="2"/>
      <c r="B17" s="2"/>
      <c r="C17" s="2"/>
    </row>
    <row r="18" spans="1:4" x14ac:dyDescent="0.25">
      <c r="A18" s="2"/>
      <c r="B18" s="2" t="s">
        <v>9</v>
      </c>
      <c r="C18" s="2"/>
    </row>
    <row r="19" spans="1:4" x14ac:dyDescent="0.25">
      <c r="A19" s="2"/>
      <c r="B19" s="2" t="s">
        <v>10</v>
      </c>
      <c r="C19" s="5">
        <v>2239007.5499999998</v>
      </c>
      <c r="D19" s="5"/>
    </row>
    <row r="20" spans="1:4" x14ac:dyDescent="0.25">
      <c r="A20" s="2"/>
      <c r="B20" s="2" t="s">
        <v>11</v>
      </c>
      <c r="C20" s="2"/>
    </row>
    <row r="21" spans="1:4" ht="15.75" thickBot="1" x14ac:dyDescent="0.3">
      <c r="A21" s="2"/>
      <c r="B21" s="2" t="s">
        <v>12</v>
      </c>
      <c r="C21" s="3">
        <v>12260269.529999999</v>
      </c>
    </row>
    <row r="22" spans="1:4" x14ac:dyDescent="0.25">
      <c r="A22" s="2"/>
      <c r="B22" s="2"/>
      <c r="C22" s="2"/>
    </row>
    <row r="23" spans="1:4" ht="15.75" thickBot="1" x14ac:dyDescent="0.3">
      <c r="A23" s="2"/>
      <c r="B23" s="2" t="s">
        <v>13</v>
      </c>
      <c r="C23" s="9">
        <f>SUM(C16+C19+C21)</f>
        <v>66245436.890000001</v>
      </c>
    </row>
    <row r="24" spans="1:4" ht="15.75" thickTop="1" x14ac:dyDescent="0.25">
      <c r="A24" s="2"/>
      <c r="B24" s="2"/>
      <c r="C24" s="2"/>
    </row>
    <row r="25" spans="1:4" x14ac:dyDescent="0.25">
      <c r="A25" s="2"/>
      <c r="B25" s="2" t="s">
        <v>14</v>
      </c>
      <c r="C25" s="2"/>
    </row>
    <row r="26" spans="1:4" x14ac:dyDescent="0.25">
      <c r="A26" s="2"/>
      <c r="B26" s="2" t="s">
        <v>15</v>
      </c>
      <c r="C26" s="2"/>
    </row>
    <row r="27" spans="1:4" ht="15.75" thickBot="1" x14ac:dyDescent="0.3">
      <c r="A27" s="2"/>
      <c r="B27" s="2" t="s">
        <v>16</v>
      </c>
      <c r="C27" s="7">
        <v>0</v>
      </c>
    </row>
    <row r="28" spans="1:4" ht="15.75" thickBot="1" x14ac:dyDescent="0.3">
      <c r="A28" s="2"/>
      <c r="B28" s="2" t="s">
        <v>17</v>
      </c>
      <c r="C28" s="8" t="s">
        <v>5</v>
      </c>
    </row>
    <row r="29" spans="1:4" ht="15.75" thickBot="1" x14ac:dyDescent="0.3">
      <c r="A29" s="2"/>
      <c r="B29" s="2" t="s">
        <v>18</v>
      </c>
      <c r="C29" s="8"/>
    </row>
    <row r="30" spans="1:4" ht="15.75" thickBot="1" x14ac:dyDescent="0.3">
      <c r="A30" s="2"/>
      <c r="B30" s="2" t="s">
        <v>16</v>
      </c>
      <c r="C30" s="3">
        <v>12260269.529999999</v>
      </c>
    </row>
    <row r="31" spans="1:4" ht="15.75" thickBot="1" x14ac:dyDescent="0.3">
      <c r="A31" s="2"/>
      <c r="B31" s="2" t="s">
        <v>19</v>
      </c>
      <c r="C31" s="4">
        <f>C30</f>
        <v>12260269.529999999</v>
      </c>
    </row>
    <row r="32" spans="1:4" x14ac:dyDescent="0.25">
      <c r="A32" s="2"/>
      <c r="B32" s="2"/>
      <c r="C32" s="2"/>
    </row>
    <row r="33" spans="1:3" x14ac:dyDescent="0.25">
      <c r="A33" s="2"/>
      <c r="B33" s="2" t="s">
        <v>20</v>
      </c>
      <c r="C33" s="2"/>
    </row>
    <row r="34" spans="1:3" x14ac:dyDescent="0.25">
      <c r="A34" s="2"/>
      <c r="B34" s="2" t="s">
        <v>21</v>
      </c>
      <c r="C34" s="5">
        <v>108829498</v>
      </c>
    </row>
    <row r="35" spans="1:3" x14ac:dyDescent="0.25">
      <c r="A35" s="2"/>
      <c r="B35" s="2" t="s">
        <v>22</v>
      </c>
      <c r="C35" s="5">
        <v>52531702.369999997</v>
      </c>
    </row>
    <row r="36" spans="1:3" x14ac:dyDescent="0.25">
      <c r="A36" s="2"/>
      <c r="B36" s="2" t="s">
        <v>23</v>
      </c>
      <c r="C36" s="5">
        <v>4551635.82</v>
      </c>
    </row>
    <row r="37" spans="1:3" x14ac:dyDescent="0.25">
      <c r="A37" s="2"/>
      <c r="B37" s="2" t="s">
        <v>24</v>
      </c>
      <c r="C37" s="5">
        <f>C34-C35-C36</f>
        <v>51746159.810000002</v>
      </c>
    </row>
    <row r="38" spans="1:3" ht="15.75" thickBot="1" x14ac:dyDescent="0.3">
      <c r="A38" s="2"/>
      <c r="B38" s="2" t="s">
        <v>25</v>
      </c>
      <c r="C38" s="9">
        <f>C37+C31+C19</f>
        <v>66245436.890000001</v>
      </c>
    </row>
    <row r="39" spans="1:3" ht="15.75" thickTop="1" x14ac:dyDescent="0.25">
      <c r="A39" s="2"/>
      <c r="B39" s="2"/>
      <c r="C39" s="2"/>
    </row>
    <row r="40" spans="1:3" x14ac:dyDescent="0.25">
      <c r="A40" s="2"/>
      <c r="B40" s="2"/>
      <c r="C40" s="2"/>
    </row>
    <row r="41" spans="1:3" x14ac:dyDescent="0.25">
      <c r="A41" s="2"/>
      <c r="B41" s="2"/>
      <c r="C41" s="2"/>
    </row>
    <row r="42" spans="1:3" x14ac:dyDescent="0.25">
      <c r="A42" s="2"/>
      <c r="B42" s="2"/>
      <c r="C42" s="2"/>
    </row>
    <row r="43" spans="1:3" x14ac:dyDescent="0.25">
      <c r="A43" s="2"/>
      <c r="B43" s="2"/>
      <c r="C43" s="2"/>
    </row>
    <row r="44" spans="1:3" x14ac:dyDescent="0.25">
      <c r="A44" s="14" t="s">
        <v>44</v>
      </c>
      <c r="B44" s="14"/>
      <c r="C44" s="14"/>
    </row>
    <row r="45" spans="1:3" x14ac:dyDescent="0.25">
      <c r="A45" s="13" t="s">
        <v>40</v>
      </c>
      <c r="B45" s="13"/>
      <c r="C45" s="13"/>
    </row>
    <row r="46" spans="1:3" x14ac:dyDescent="0.25">
      <c r="A46" s="13" t="s">
        <v>49</v>
      </c>
      <c r="B46" s="13"/>
      <c r="C46" s="13"/>
    </row>
    <row r="47" spans="1:3" x14ac:dyDescent="0.25">
      <c r="A47" s="2"/>
      <c r="B47" s="2" t="s">
        <v>29</v>
      </c>
      <c r="C47" s="2"/>
    </row>
    <row r="48" spans="1:3" x14ac:dyDescent="0.25">
      <c r="A48" s="2"/>
      <c r="B48" s="2"/>
      <c r="C48" s="2"/>
    </row>
    <row r="49" spans="1:3" x14ac:dyDescent="0.25">
      <c r="A49" s="2"/>
      <c r="B49" s="2"/>
      <c r="C49" s="2"/>
    </row>
    <row r="50" spans="1:3" x14ac:dyDescent="0.25">
      <c r="A50" s="2"/>
      <c r="B50" s="2"/>
      <c r="C50" s="2"/>
    </row>
  </sheetData>
  <mergeCells count="8">
    <mergeCell ref="A45:C45"/>
    <mergeCell ref="A46:C46"/>
    <mergeCell ref="A6:C6"/>
    <mergeCell ref="A7:C7"/>
    <mergeCell ref="A8:C8"/>
    <mergeCell ref="A9:C9"/>
    <mergeCell ref="A10:C10"/>
    <mergeCell ref="A44:C44"/>
  </mergeCells>
  <pageMargins left="0.7" right="0.7" top="0.75" bottom="0.75" header="0.3" footer="0.3"/>
  <pageSetup scale="96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47"/>
  <sheetViews>
    <sheetView topLeftCell="A7" workbookViewId="0">
      <selection activeCell="C37" sqref="C37"/>
    </sheetView>
  </sheetViews>
  <sheetFormatPr baseColWidth="10" defaultRowHeight="15" x14ac:dyDescent="0.25"/>
  <cols>
    <col min="1" max="1" width="10" customWidth="1"/>
    <col min="2" max="2" width="42" customWidth="1"/>
    <col min="3" max="3" width="31" customWidth="1"/>
  </cols>
  <sheetData>
    <row r="6" spans="1:5" x14ac:dyDescent="0.25">
      <c r="A6" s="14" t="s">
        <v>30</v>
      </c>
      <c r="B6" s="14"/>
      <c r="C6" s="14"/>
      <c r="D6" s="14"/>
    </row>
    <row r="7" spans="1:5" x14ac:dyDescent="0.25">
      <c r="A7" s="14" t="s">
        <v>0</v>
      </c>
      <c r="B7" s="14"/>
      <c r="C7" s="14"/>
      <c r="D7" s="14"/>
      <c r="E7" s="1"/>
    </row>
    <row r="8" spans="1:5" x14ac:dyDescent="0.25">
      <c r="A8" s="14" t="s">
        <v>31</v>
      </c>
      <c r="B8" s="14"/>
      <c r="C8" s="14"/>
      <c r="D8" s="14"/>
    </row>
    <row r="9" spans="1:5" x14ac:dyDescent="0.25">
      <c r="A9" s="13" t="s">
        <v>1</v>
      </c>
      <c r="B9" s="13"/>
      <c r="C9" s="13"/>
      <c r="D9" s="13"/>
    </row>
    <row r="10" spans="1:5" x14ac:dyDescent="0.25">
      <c r="A10" s="13" t="s">
        <v>34</v>
      </c>
      <c r="B10" s="13"/>
      <c r="C10" s="13"/>
      <c r="D10" s="13"/>
    </row>
    <row r="11" spans="1:5" x14ac:dyDescent="0.25">
      <c r="A11" s="2"/>
      <c r="B11" s="2" t="s">
        <v>2</v>
      </c>
      <c r="C11" s="2"/>
      <c r="D11" s="2"/>
    </row>
    <row r="12" spans="1:5" x14ac:dyDescent="0.25">
      <c r="A12" s="2"/>
      <c r="B12" s="2" t="s">
        <v>3</v>
      </c>
      <c r="C12" s="2"/>
      <c r="D12" s="2"/>
    </row>
    <row r="13" spans="1:5" x14ac:dyDescent="0.25">
      <c r="A13" s="2"/>
      <c r="B13" s="2" t="s">
        <v>4</v>
      </c>
      <c r="C13" s="2" t="s">
        <v>5</v>
      </c>
      <c r="D13" s="2"/>
    </row>
    <row r="14" spans="1:5" x14ac:dyDescent="0.25">
      <c r="A14" s="2"/>
      <c r="B14" s="2" t="s">
        <v>6</v>
      </c>
      <c r="C14" s="2" t="s">
        <v>5</v>
      </c>
      <c r="D14" s="2"/>
    </row>
    <row r="15" spans="1:5" ht="15.75" thickBot="1" x14ac:dyDescent="0.3">
      <c r="A15" s="2"/>
      <c r="B15" s="2" t="s">
        <v>7</v>
      </c>
      <c r="C15" s="3">
        <v>69217899.120000005</v>
      </c>
      <c r="D15" s="2"/>
    </row>
    <row r="16" spans="1:5" ht="15.75" thickBot="1" x14ac:dyDescent="0.3">
      <c r="A16" s="2"/>
      <c r="B16" s="2" t="s">
        <v>8</v>
      </c>
      <c r="C16" s="4">
        <v>69217899.120000005</v>
      </c>
      <c r="D16" s="2"/>
    </row>
    <row r="17" spans="1:4" x14ac:dyDescent="0.25">
      <c r="A17" s="2"/>
      <c r="B17" s="2"/>
      <c r="C17" s="2"/>
      <c r="D17" s="2"/>
    </row>
    <row r="18" spans="1:4" x14ac:dyDescent="0.25">
      <c r="A18" s="2"/>
      <c r="B18" s="2" t="s">
        <v>9</v>
      </c>
      <c r="C18" s="2"/>
      <c r="D18" s="2"/>
    </row>
    <row r="19" spans="1:4" x14ac:dyDescent="0.25">
      <c r="A19" s="2"/>
      <c r="B19" s="2" t="s">
        <v>10</v>
      </c>
      <c r="C19" s="5">
        <v>2239007.5499999998</v>
      </c>
      <c r="D19" s="2"/>
    </row>
    <row r="20" spans="1:4" x14ac:dyDescent="0.25">
      <c r="A20" s="2"/>
      <c r="B20" s="2" t="s">
        <v>11</v>
      </c>
      <c r="C20" s="2"/>
      <c r="D20" s="2"/>
    </row>
    <row r="21" spans="1:4" ht="15.75" thickBot="1" x14ac:dyDescent="0.3">
      <c r="A21" s="2"/>
      <c r="B21" s="2" t="s">
        <v>12</v>
      </c>
      <c r="C21" s="3">
        <v>13403074.16</v>
      </c>
      <c r="D21" s="2"/>
    </row>
    <row r="22" spans="1:4" x14ac:dyDescent="0.25">
      <c r="A22" s="2"/>
      <c r="B22" s="2"/>
      <c r="C22" s="2"/>
      <c r="D22" s="2"/>
    </row>
    <row r="23" spans="1:4" ht="15.75" thickBot="1" x14ac:dyDescent="0.3">
      <c r="A23" s="2"/>
      <c r="B23" s="2" t="s">
        <v>13</v>
      </c>
      <c r="C23" s="9">
        <f>SUM(C16+C19+C21)</f>
        <v>84859980.829999998</v>
      </c>
      <c r="D23" s="2"/>
    </row>
    <row r="24" spans="1:4" ht="15.75" thickTop="1" x14ac:dyDescent="0.25">
      <c r="A24" s="2"/>
      <c r="B24" s="2"/>
      <c r="C24" s="2"/>
      <c r="D24" s="2"/>
    </row>
    <row r="25" spans="1:4" x14ac:dyDescent="0.25">
      <c r="A25" s="2"/>
      <c r="B25" s="2" t="s">
        <v>14</v>
      </c>
      <c r="C25" s="2"/>
      <c r="D25" s="2"/>
    </row>
    <row r="26" spans="1:4" x14ac:dyDescent="0.25">
      <c r="A26" s="2"/>
      <c r="B26" s="2" t="s">
        <v>15</v>
      </c>
      <c r="C26" s="2"/>
      <c r="D26" s="2"/>
    </row>
    <row r="27" spans="1:4" ht="15.75" thickBot="1" x14ac:dyDescent="0.3">
      <c r="A27" s="2"/>
      <c r="B27" s="2" t="s">
        <v>16</v>
      </c>
      <c r="C27" s="7">
        <v>0</v>
      </c>
      <c r="D27" s="2"/>
    </row>
    <row r="28" spans="1:4" ht="15.75" thickBot="1" x14ac:dyDescent="0.3">
      <c r="A28" s="2"/>
      <c r="B28" s="2" t="s">
        <v>17</v>
      </c>
      <c r="C28" s="8" t="s">
        <v>5</v>
      </c>
      <c r="D28" s="2"/>
    </row>
    <row r="29" spans="1:4" ht="15.75" thickBot="1" x14ac:dyDescent="0.3">
      <c r="A29" s="2"/>
      <c r="B29" s="2" t="s">
        <v>18</v>
      </c>
      <c r="C29" s="8"/>
      <c r="D29" s="2"/>
    </row>
    <row r="30" spans="1:4" ht="15.75" thickBot="1" x14ac:dyDescent="0.3">
      <c r="A30" s="2"/>
      <c r="B30" s="2" t="s">
        <v>16</v>
      </c>
      <c r="C30" s="3">
        <v>13403074.16</v>
      </c>
      <c r="D30" s="2"/>
    </row>
    <row r="31" spans="1:4" ht="15.75" thickBot="1" x14ac:dyDescent="0.3">
      <c r="A31" s="2"/>
      <c r="B31" s="2" t="s">
        <v>19</v>
      </c>
      <c r="C31" s="4">
        <v>13403074.16</v>
      </c>
      <c r="D31" s="2"/>
    </row>
    <row r="32" spans="1:4" x14ac:dyDescent="0.25">
      <c r="A32" s="2"/>
      <c r="B32" s="2"/>
      <c r="C32" s="2"/>
      <c r="D32" s="2"/>
    </row>
    <row r="33" spans="1:4" x14ac:dyDescent="0.25">
      <c r="A33" s="2"/>
      <c r="B33" s="2" t="s">
        <v>20</v>
      </c>
      <c r="C33" s="2"/>
      <c r="D33" s="2"/>
    </row>
    <row r="34" spans="1:4" x14ac:dyDescent="0.25">
      <c r="A34" s="2"/>
      <c r="B34" s="2" t="s">
        <v>21</v>
      </c>
      <c r="C34" s="5">
        <v>105825008</v>
      </c>
      <c r="D34" s="2"/>
    </row>
    <row r="35" spans="1:4" x14ac:dyDescent="0.25">
      <c r="A35" s="2"/>
      <c r="B35" s="2" t="s">
        <v>22</v>
      </c>
      <c r="C35" s="5">
        <v>29732819.879999999</v>
      </c>
      <c r="D35" s="2"/>
    </row>
    <row r="36" spans="1:4" x14ac:dyDescent="0.25">
      <c r="A36" s="2"/>
      <c r="B36" s="2" t="s">
        <v>23</v>
      </c>
      <c r="C36" s="10">
        <v>6874289</v>
      </c>
      <c r="D36" s="2"/>
    </row>
    <row r="37" spans="1:4" x14ac:dyDescent="0.25">
      <c r="A37" s="2"/>
      <c r="B37" s="2" t="s">
        <v>24</v>
      </c>
      <c r="C37" s="10">
        <v>69217899.120000005</v>
      </c>
      <c r="D37" s="2"/>
    </row>
    <row r="38" spans="1:4" ht="15.75" thickBot="1" x14ac:dyDescent="0.3">
      <c r="A38" s="2"/>
      <c r="B38" s="2" t="s">
        <v>25</v>
      </c>
      <c r="C38" s="9">
        <f>SUM(C37+C31+C19)</f>
        <v>84859980.829999998</v>
      </c>
      <c r="D38" s="2"/>
    </row>
    <row r="39" spans="1:4" ht="15.75" thickTop="1" x14ac:dyDescent="0.25">
      <c r="A39" s="2"/>
      <c r="B39" s="2"/>
      <c r="C39" s="2"/>
      <c r="D39" s="2"/>
    </row>
    <row r="40" spans="1:4" x14ac:dyDescent="0.25">
      <c r="A40" s="14" t="s">
        <v>26</v>
      </c>
      <c r="B40" s="14"/>
      <c r="C40" s="14"/>
      <c r="D40" s="2"/>
    </row>
    <row r="41" spans="1:4" x14ac:dyDescent="0.25">
      <c r="A41" s="13" t="s">
        <v>27</v>
      </c>
      <c r="B41" s="13"/>
      <c r="C41" s="13"/>
      <c r="D41" s="2"/>
    </row>
    <row r="42" spans="1:4" x14ac:dyDescent="0.25">
      <c r="A42" s="13" t="s">
        <v>28</v>
      </c>
      <c r="B42" s="13"/>
      <c r="C42" s="13"/>
      <c r="D42" s="2"/>
    </row>
    <row r="43" spans="1:4" x14ac:dyDescent="0.25">
      <c r="A43" s="2"/>
      <c r="B43" s="2"/>
      <c r="C43" s="2"/>
      <c r="D43" s="2"/>
    </row>
    <row r="44" spans="1:4" x14ac:dyDescent="0.25">
      <c r="A44" s="2"/>
      <c r="B44" s="2" t="s">
        <v>29</v>
      </c>
      <c r="C44" s="2"/>
      <c r="D44" s="2"/>
    </row>
    <row r="45" spans="1:4" x14ac:dyDescent="0.25">
      <c r="A45" s="2"/>
      <c r="B45" s="2"/>
      <c r="C45" s="2"/>
      <c r="D45" s="2"/>
    </row>
    <row r="46" spans="1:4" x14ac:dyDescent="0.25">
      <c r="A46" s="2"/>
      <c r="B46" s="2"/>
      <c r="C46" s="2"/>
      <c r="D46" s="2"/>
    </row>
    <row r="47" spans="1:4" x14ac:dyDescent="0.25">
      <c r="A47" s="2"/>
      <c r="B47" s="2"/>
      <c r="C47" s="2"/>
      <c r="D47" s="2"/>
    </row>
  </sheetData>
  <mergeCells count="8">
    <mergeCell ref="A41:C41"/>
    <mergeCell ref="A42:C42"/>
    <mergeCell ref="A6:D6"/>
    <mergeCell ref="A7:D7"/>
    <mergeCell ref="A8:D8"/>
    <mergeCell ref="A9:D9"/>
    <mergeCell ref="A10:D10"/>
    <mergeCell ref="A40:C40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48"/>
  <sheetViews>
    <sheetView topLeftCell="A16" workbookViewId="0">
      <selection activeCell="C35" sqref="C35"/>
    </sheetView>
  </sheetViews>
  <sheetFormatPr baseColWidth="10" defaultRowHeight="15" x14ac:dyDescent="0.25"/>
  <cols>
    <col min="1" max="1" width="4.85546875" customWidth="1"/>
    <col min="2" max="2" width="70.28515625" bestFit="1" customWidth="1"/>
    <col min="3" max="3" width="14.140625" bestFit="1" customWidth="1"/>
  </cols>
  <sheetData>
    <row r="6" spans="1:4" x14ac:dyDescent="0.25">
      <c r="A6" s="14" t="s">
        <v>30</v>
      </c>
      <c r="B6" s="14"/>
      <c r="C6" s="14"/>
      <c r="D6" s="11"/>
    </row>
    <row r="7" spans="1:4" x14ac:dyDescent="0.25">
      <c r="A7" s="14" t="s">
        <v>0</v>
      </c>
      <c r="B7" s="14"/>
      <c r="C7" s="14"/>
      <c r="D7" s="11"/>
    </row>
    <row r="8" spans="1:4" x14ac:dyDescent="0.25">
      <c r="A8" s="14" t="s">
        <v>31</v>
      </c>
      <c r="B8" s="14"/>
      <c r="C8" s="14"/>
      <c r="D8" s="11"/>
    </row>
    <row r="9" spans="1:4" x14ac:dyDescent="0.25">
      <c r="A9" s="13" t="s">
        <v>1</v>
      </c>
      <c r="B9" s="13"/>
      <c r="C9" s="13"/>
      <c r="D9" s="12"/>
    </row>
    <row r="10" spans="1:4" x14ac:dyDescent="0.25">
      <c r="A10" s="13" t="s">
        <v>35</v>
      </c>
      <c r="B10" s="13"/>
      <c r="C10" s="13"/>
      <c r="D10" s="12"/>
    </row>
    <row r="11" spans="1:4" x14ac:dyDescent="0.25">
      <c r="A11" s="2"/>
      <c r="B11" s="2" t="s">
        <v>2</v>
      </c>
      <c r="C11" s="2"/>
      <c r="D11" s="2"/>
    </row>
    <row r="12" spans="1:4" x14ac:dyDescent="0.25">
      <c r="A12" s="2"/>
      <c r="B12" s="2" t="s">
        <v>3</v>
      </c>
      <c r="C12" s="2"/>
      <c r="D12" s="2"/>
    </row>
    <row r="13" spans="1:4" x14ac:dyDescent="0.25">
      <c r="A13" s="2"/>
      <c r="B13" s="2" t="s">
        <v>4</v>
      </c>
      <c r="C13" s="2" t="s">
        <v>5</v>
      </c>
      <c r="D13" s="2"/>
    </row>
    <row r="14" spans="1:4" x14ac:dyDescent="0.25">
      <c r="A14" s="2"/>
      <c r="B14" s="2" t="s">
        <v>6</v>
      </c>
      <c r="C14" s="2" t="s">
        <v>5</v>
      </c>
      <c r="D14" s="2"/>
    </row>
    <row r="15" spans="1:4" ht="15.75" thickBot="1" x14ac:dyDescent="0.3">
      <c r="A15" s="2"/>
      <c r="B15" s="2" t="s">
        <v>7</v>
      </c>
      <c r="C15" s="3">
        <v>54781082.969999999</v>
      </c>
      <c r="D15" s="2"/>
    </row>
    <row r="16" spans="1:4" ht="15.75" thickBot="1" x14ac:dyDescent="0.3">
      <c r="A16" s="2"/>
      <c r="B16" s="2" t="s">
        <v>8</v>
      </c>
      <c r="C16" s="4">
        <v>54781082.969999999</v>
      </c>
      <c r="D16" s="2"/>
    </row>
    <row r="17" spans="1:4" x14ac:dyDescent="0.25">
      <c r="A17" s="2"/>
      <c r="B17" s="2"/>
      <c r="C17" s="2"/>
      <c r="D17" s="2"/>
    </row>
    <row r="18" spans="1:4" x14ac:dyDescent="0.25">
      <c r="A18" s="2"/>
      <c r="B18" s="2" t="s">
        <v>9</v>
      </c>
      <c r="C18" s="2"/>
      <c r="D18" s="2"/>
    </row>
    <row r="19" spans="1:4" x14ac:dyDescent="0.25">
      <c r="A19" s="2"/>
      <c r="B19" s="2" t="s">
        <v>10</v>
      </c>
      <c r="C19" s="5">
        <v>2239007.5499999998</v>
      </c>
      <c r="D19" s="2"/>
    </row>
    <row r="20" spans="1:4" x14ac:dyDescent="0.25">
      <c r="A20" s="2"/>
      <c r="B20" s="2" t="s">
        <v>11</v>
      </c>
      <c r="C20" s="2"/>
      <c r="D20" s="2"/>
    </row>
    <row r="21" spans="1:4" ht="15.75" thickBot="1" x14ac:dyDescent="0.3">
      <c r="A21" s="2"/>
      <c r="B21" s="2" t="s">
        <v>12</v>
      </c>
      <c r="C21" s="3">
        <v>13403074.16</v>
      </c>
      <c r="D21" s="2"/>
    </row>
    <row r="22" spans="1:4" x14ac:dyDescent="0.25">
      <c r="A22" s="2"/>
      <c r="B22" s="2"/>
      <c r="C22" s="2"/>
      <c r="D22" s="2"/>
    </row>
    <row r="23" spans="1:4" ht="15.75" thickBot="1" x14ac:dyDescent="0.3">
      <c r="A23" s="2"/>
      <c r="B23" s="2" t="s">
        <v>13</v>
      </c>
      <c r="C23" s="9">
        <f>SUM(C16+C19+C21)</f>
        <v>70423164.679999992</v>
      </c>
      <c r="D23" s="2"/>
    </row>
    <row r="24" spans="1:4" ht="15.75" thickTop="1" x14ac:dyDescent="0.25">
      <c r="A24" s="2"/>
      <c r="B24" s="2"/>
      <c r="C24" s="2"/>
      <c r="D24" s="2"/>
    </row>
    <row r="25" spans="1:4" x14ac:dyDescent="0.25">
      <c r="A25" s="2"/>
      <c r="B25" s="2" t="s">
        <v>14</v>
      </c>
      <c r="C25" s="2"/>
      <c r="D25" s="2"/>
    </row>
    <row r="26" spans="1:4" x14ac:dyDescent="0.25">
      <c r="A26" s="2"/>
      <c r="B26" s="2" t="s">
        <v>15</v>
      </c>
      <c r="C26" s="2"/>
      <c r="D26" s="2"/>
    </row>
    <row r="27" spans="1:4" ht="15.75" thickBot="1" x14ac:dyDescent="0.3">
      <c r="A27" s="2"/>
      <c r="B27" s="2" t="s">
        <v>16</v>
      </c>
      <c r="C27" s="7">
        <v>0</v>
      </c>
      <c r="D27" s="2"/>
    </row>
    <row r="28" spans="1:4" ht="15.75" thickBot="1" x14ac:dyDescent="0.3">
      <c r="A28" s="2"/>
      <c r="B28" s="2" t="s">
        <v>17</v>
      </c>
      <c r="C28" s="8" t="s">
        <v>5</v>
      </c>
      <c r="D28" s="2"/>
    </row>
    <row r="29" spans="1:4" ht="15.75" thickBot="1" x14ac:dyDescent="0.3">
      <c r="A29" s="2"/>
      <c r="B29" s="2" t="s">
        <v>18</v>
      </c>
      <c r="C29" s="8"/>
      <c r="D29" s="2"/>
    </row>
    <row r="30" spans="1:4" ht="15.75" thickBot="1" x14ac:dyDescent="0.3">
      <c r="A30" s="2"/>
      <c r="B30" s="2" t="s">
        <v>16</v>
      </c>
      <c r="C30" s="3">
        <v>13403074.16</v>
      </c>
      <c r="D30" s="2"/>
    </row>
    <row r="31" spans="1:4" ht="15.75" thickBot="1" x14ac:dyDescent="0.3">
      <c r="A31" s="2"/>
      <c r="B31" s="2" t="s">
        <v>19</v>
      </c>
      <c r="C31" s="4">
        <v>13403074.16</v>
      </c>
      <c r="D31" s="2"/>
    </row>
    <row r="32" spans="1:4" x14ac:dyDescent="0.25">
      <c r="A32" s="2"/>
      <c r="B32" s="2"/>
      <c r="C32" s="2"/>
      <c r="D32" s="2"/>
    </row>
    <row r="33" spans="1:4" x14ac:dyDescent="0.25">
      <c r="A33" s="2"/>
      <c r="B33" s="2" t="s">
        <v>20</v>
      </c>
      <c r="C33" s="2"/>
      <c r="D33" s="2"/>
    </row>
    <row r="34" spans="1:4" x14ac:dyDescent="0.25">
      <c r="A34" s="2"/>
      <c r="B34" s="2" t="s">
        <v>21</v>
      </c>
      <c r="C34" s="5">
        <v>105825008</v>
      </c>
      <c r="D34" s="2"/>
    </row>
    <row r="35" spans="1:4" x14ac:dyDescent="0.25">
      <c r="A35" s="2"/>
      <c r="B35" s="2" t="s">
        <v>22</v>
      </c>
      <c r="C35" s="5">
        <v>44711997.859999999</v>
      </c>
      <c r="D35" s="2"/>
    </row>
    <row r="36" spans="1:4" x14ac:dyDescent="0.25">
      <c r="A36" s="2"/>
      <c r="B36" s="2" t="s">
        <v>23</v>
      </c>
      <c r="C36" s="10">
        <v>6331927.1699999999</v>
      </c>
      <c r="D36" s="2"/>
    </row>
    <row r="37" spans="1:4" x14ac:dyDescent="0.25">
      <c r="A37" s="2"/>
      <c r="B37" s="2" t="s">
        <v>24</v>
      </c>
      <c r="C37" s="10">
        <v>54781082.969999999</v>
      </c>
      <c r="D37" s="2"/>
    </row>
    <row r="38" spans="1:4" ht="15.75" thickBot="1" x14ac:dyDescent="0.3">
      <c r="A38" s="2"/>
      <c r="B38" s="2" t="s">
        <v>25</v>
      </c>
      <c r="C38" s="9">
        <f>SUM(C37+C31+C19)</f>
        <v>70423164.679999992</v>
      </c>
      <c r="D38" s="2"/>
    </row>
    <row r="39" spans="1:4" ht="15.75" thickTop="1" x14ac:dyDescent="0.25">
      <c r="A39" s="2"/>
      <c r="B39" s="2"/>
      <c r="C39" s="2"/>
      <c r="D39" s="2"/>
    </row>
    <row r="40" spans="1:4" x14ac:dyDescent="0.25">
      <c r="A40" s="2"/>
      <c r="B40" s="2"/>
      <c r="C40" s="2"/>
      <c r="D40" s="2"/>
    </row>
    <row r="41" spans="1:4" x14ac:dyDescent="0.25">
      <c r="A41" s="14" t="s">
        <v>26</v>
      </c>
      <c r="B41" s="14"/>
      <c r="C41" s="14"/>
      <c r="D41" s="2"/>
    </row>
    <row r="42" spans="1:4" x14ac:dyDescent="0.25">
      <c r="A42" s="13" t="s">
        <v>27</v>
      </c>
      <c r="B42" s="13"/>
      <c r="C42" s="13"/>
      <c r="D42" s="2"/>
    </row>
    <row r="43" spans="1:4" x14ac:dyDescent="0.25">
      <c r="A43" s="13" t="s">
        <v>28</v>
      </c>
      <c r="B43" s="13"/>
      <c r="C43" s="13"/>
      <c r="D43" s="2"/>
    </row>
    <row r="44" spans="1:4" x14ac:dyDescent="0.25">
      <c r="A44" s="2"/>
      <c r="B44" s="2"/>
      <c r="C44" s="2"/>
      <c r="D44" s="2"/>
    </row>
    <row r="45" spans="1:4" x14ac:dyDescent="0.25">
      <c r="A45" s="2"/>
      <c r="B45" s="2" t="s">
        <v>29</v>
      </c>
      <c r="C45" s="2"/>
      <c r="D45" s="2"/>
    </row>
    <row r="46" spans="1:4" x14ac:dyDescent="0.25">
      <c r="A46" s="2"/>
      <c r="B46" s="2"/>
      <c r="C46" s="2"/>
      <c r="D46" s="2"/>
    </row>
    <row r="47" spans="1:4" x14ac:dyDescent="0.25">
      <c r="A47" s="2"/>
      <c r="B47" s="2"/>
      <c r="C47" s="2"/>
      <c r="D47" s="2"/>
    </row>
    <row r="48" spans="1:4" x14ac:dyDescent="0.25">
      <c r="A48" s="2"/>
      <c r="B48" s="2"/>
      <c r="C48" s="2"/>
      <c r="D48" s="2"/>
    </row>
  </sheetData>
  <mergeCells count="8">
    <mergeCell ref="A42:C42"/>
    <mergeCell ref="A43:C43"/>
    <mergeCell ref="A6:C6"/>
    <mergeCell ref="A7:C7"/>
    <mergeCell ref="A8:C8"/>
    <mergeCell ref="A9:C9"/>
    <mergeCell ref="A10:C10"/>
    <mergeCell ref="A41:C41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47"/>
  <sheetViews>
    <sheetView topLeftCell="A13" workbookViewId="0">
      <selection activeCell="E25" sqref="E25"/>
    </sheetView>
  </sheetViews>
  <sheetFormatPr baseColWidth="10" defaultRowHeight="15" x14ac:dyDescent="0.25"/>
  <cols>
    <col min="1" max="1" width="8.140625" customWidth="1"/>
    <col min="2" max="2" width="59.140625" customWidth="1"/>
    <col min="3" max="3" width="14.140625" bestFit="1" customWidth="1"/>
  </cols>
  <sheetData>
    <row r="6" spans="1:3" x14ac:dyDescent="0.25">
      <c r="A6" s="14" t="s">
        <v>30</v>
      </c>
      <c r="B6" s="14"/>
      <c r="C6" s="14"/>
    </row>
    <row r="7" spans="1:3" x14ac:dyDescent="0.25">
      <c r="A7" s="14" t="s">
        <v>0</v>
      </c>
      <c r="B7" s="14"/>
      <c r="C7" s="14"/>
    </row>
    <row r="8" spans="1:3" x14ac:dyDescent="0.25">
      <c r="A8" s="14" t="s">
        <v>31</v>
      </c>
      <c r="B8" s="14"/>
      <c r="C8" s="14"/>
    </row>
    <row r="9" spans="1:3" x14ac:dyDescent="0.25">
      <c r="A9" s="13" t="s">
        <v>1</v>
      </c>
      <c r="B9" s="13"/>
      <c r="C9" s="13"/>
    </row>
    <row r="10" spans="1:3" x14ac:dyDescent="0.25">
      <c r="A10" s="13" t="s">
        <v>36</v>
      </c>
      <c r="B10" s="13"/>
      <c r="C10" s="13"/>
    </row>
    <row r="11" spans="1:3" x14ac:dyDescent="0.25">
      <c r="A11" s="2"/>
      <c r="B11" s="2" t="s">
        <v>2</v>
      </c>
      <c r="C11" s="2"/>
    </row>
    <row r="12" spans="1:3" x14ac:dyDescent="0.25">
      <c r="A12" s="2"/>
      <c r="B12" s="2" t="s">
        <v>3</v>
      </c>
      <c r="C12" s="2"/>
    </row>
    <row r="13" spans="1:3" x14ac:dyDescent="0.25">
      <c r="A13" s="2"/>
      <c r="B13" s="2" t="s">
        <v>4</v>
      </c>
      <c r="C13" s="2" t="s">
        <v>5</v>
      </c>
    </row>
    <row r="14" spans="1:3" x14ac:dyDescent="0.25">
      <c r="A14" s="2"/>
      <c r="B14" s="2" t="s">
        <v>6</v>
      </c>
      <c r="C14" s="2" t="s">
        <v>5</v>
      </c>
    </row>
    <row r="15" spans="1:3" ht="15.75" thickBot="1" x14ac:dyDescent="0.3">
      <c r="A15" s="2"/>
      <c r="B15" s="2" t="s">
        <v>7</v>
      </c>
      <c r="C15" s="3">
        <v>54781082.969999999</v>
      </c>
    </row>
    <row r="16" spans="1:3" ht="15.75" thickBot="1" x14ac:dyDescent="0.3">
      <c r="A16" s="2"/>
      <c r="B16" s="2" t="s">
        <v>8</v>
      </c>
      <c r="C16" s="4">
        <v>54781082.969999999</v>
      </c>
    </row>
    <row r="17" spans="1:3" x14ac:dyDescent="0.25">
      <c r="A17" s="2"/>
      <c r="B17" s="2"/>
      <c r="C17" s="2"/>
    </row>
    <row r="18" spans="1:3" x14ac:dyDescent="0.25">
      <c r="A18" s="2"/>
      <c r="B18" s="2" t="s">
        <v>9</v>
      </c>
      <c r="C18" s="2"/>
    </row>
    <row r="19" spans="1:3" x14ac:dyDescent="0.25">
      <c r="A19" s="2"/>
      <c r="B19" s="2" t="s">
        <v>10</v>
      </c>
      <c r="C19" s="5">
        <v>2239007.5499999998</v>
      </c>
    </row>
    <row r="20" spans="1:3" x14ac:dyDescent="0.25">
      <c r="A20" s="2"/>
      <c r="B20" s="2" t="s">
        <v>11</v>
      </c>
      <c r="C20" s="2"/>
    </row>
    <row r="21" spans="1:3" ht="15.75" thickBot="1" x14ac:dyDescent="0.3">
      <c r="A21" s="2"/>
      <c r="B21" s="2" t="s">
        <v>12</v>
      </c>
      <c r="C21" s="3">
        <v>12260269.529999999</v>
      </c>
    </row>
    <row r="22" spans="1:3" x14ac:dyDescent="0.25">
      <c r="A22" s="2"/>
      <c r="B22" s="2"/>
      <c r="C22" s="2"/>
    </row>
    <row r="23" spans="1:3" ht="15.75" thickBot="1" x14ac:dyDescent="0.3">
      <c r="A23" s="2"/>
      <c r="B23" s="2" t="s">
        <v>13</v>
      </c>
      <c r="C23" s="9">
        <f>SUM(C16+C19+C21)</f>
        <v>69280360.049999997</v>
      </c>
    </row>
    <row r="24" spans="1:3" ht="15.75" thickTop="1" x14ac:dyDescent="0.25">
      <c r="A24" s="2"/>
      <c r="B24" s="2"/>
      <c r="C24" s="2"/>
    </row>
    <row r="25" spans="1:3" x14ac:dyDescent="0.25">
      <c r="A25" s="2"/>
      <c r="B25" s="2" t="s">
        <v>14</v>
      </c>
      <c r="C25" s="2"/>
    </row>
    <row r="26" spans="1:3" x14ac:dyDescent="0.25">
      <c r="A26" s="2"/>
      <c r="B26" s="2" t="s">
        <v>15</v>
      </c>
      <c r="C26" s="2"/>
    </row>
    <row r="27" spans="1:3" ht="15.75" thickBot="1" x14ac:dyDescent="0.3">
      <c r="A27" s="2"/>
      <c r="B27" s="2" t="s">
        <v>16</v>
      </c>
      <c r="C27" s="7">
        <v>0</v>
      </c>
    </row>
    <row r="28" spans="1:3" ht="15.75" thickBot="1" x14ac:dyDescent="0.3">
      <c r="A28" s="2"/>
      <c r="B28" s="2" t="s">
        <v>17</v>
      </c>
      <c r="C28" s="8" t="s">
        <v>5</v>
      </c>
    </row>
    <row r="29" spans="1:3" ht="15.75" thickBot="1" x14ac:dyDescent="0.3">
      <c r="A29" s="2"/>
      <c r="B29" s="2" t="s">
        <v>18</v>
      </c>
      <c r="C29" s="8"/>
    </row>
    <row r="30" spans="1:3" ht="15.75" thickBot="1" x14ac:dyDescent="0.3">
      <c r="A30" s="2"/>
      <c r="B30" s="2" t="s">
        <v>16</v>
      </c>
      <c r="C30" s="3">
        <v>12260269.529999999</v>
      </c>
    </row>
    <row r="31" spans="1:3" ht="15.75" thickBot="1" x14ac:dyDescent="0.3">
      <c r="A31" s="2"/>
      <c r="B31" s="2" t="s">
        <v>19</v>
      </c>
      <c r="C31" s="4">
        <v>12260269.529999999</v>
      </c>
    </row>
    <row r="32" spans="1:3" x14ac:dyDescent="0.25">
      <c r="A32" s="2"/>
      <c r="B32" s="2"/>
      <c r="C32" s="2"/>
    </row>
    <row r="33" spans="1:3" x14ac:dyDescent="0.25">
      <c r="A33" s="2"/>
      <c r="B33" s="2" t="s">
        <v>20</v>
      </c>
      <c r="C33" s="2"/>
    </row>
    <row r="34" spans="1:3" x14ac:dyDescent="0.25">
      <c r="A34" s="2"/>
      <c r="B34" s="2" t="s">
        <v>21</v>
      </c>
      <c r="C34" s="5">
        <v>105825008</v>
      </c>
    </row>
    <row r="35" spans="1:3" x14ac:dyDescent="0.25">
      <c r="A35" s="2"/>
      <c r="B35" s="2" t="s">
        <v>22</v>
      </c>
      <c r="C35" s="5">
        <v>44711997.859999999</v>
      </c>
    </row>
    <row r="36" spans="1:3" x14ac:dyDescent="0.25">
      <c r="A36" s="2"/>
      <c r="B36" s="2" t="s">
        <v>23</v>
      </c>
      <c r="C36" s="10">
        <v>5611927.1699999999</v>
      </c>
    </row>
    <row r="37" spans="1:3" x14ac:dyDescent="0.25">
      <c r="A37" s="2"/>
      <c r="B37" s="2" t="s">
        <v>24</v>
      </c>
      <c r="C37" s="10">
        <v>54781082.969999999</v>
      </c>
    </row>
    <row r="38" spans="1:3" ht="15.75" thickBot="1" x14ac:dyDescent="0.3">
      <c r="A38" s="2"/>
      <c r="B38" s="2" t="s">
        <v>25</v>
      </c>
      <c r="C38" s="9">
        <f>SUM(C37+C31+C19)</f>
        <v>69280360.049999997</v>
      </c>
    </row>
    <row r="39" spans="1:3" ht="15.75" thickTop="1" x14ac:dyDescent="0.25">
      <c r="A39" s="2"/>
      <c r="B39" s="2"/>
      <c r="C39" s="2"/>
    </row>
    <row r="40" spans="1:3" x14ac:dyDescent="0.25">
      <c r="A40" s="2"/>
      <c r="B40" s="2"/>
      <c r="C40" s="2"/>
    </row>
    <row r="41" spans="1:3" x14ac:dyDescent="0.25">
      <c r="A41" s="14" t="s">
        <v>26</v>
      </c>
      <c r="B41" s="14"/>
      <c r="C41" s="14"/>
    </row>
    <row r="42" spans="1:3" x14ac:dyDescent="0.25">
      <c r="A42" s="13" t="s">
        <v>27</v>
      </c>
      <c r="B42" s="13"/>
      <c r="C42" s="13"/>
    </row>
    <row r="43" spans="1:3" x14ac:dyDescent="0.25">
      <c r="A43" s="13" t="s">
        <v>28</v>
      </c>
      <c r="B43" s="13"/>
      <c r="C43" s="13"/>
    </row>
    <row r="44" spans="1:3" x14ac:dyDescent="0.25">
      <c r="A44" s="2"/>
      <c r="B44" s="2"/>
      <c r="C44" s="2"/>
    </row>
    <row r="45" spans="1:3" x14ac:dyDescent="0.25">
      <c r="A45" s="2"/>
      <c r="B45" s="2" t="s">
        <v>29</v>
      </c>
      <c r="C45" s="2"/>
    </row>
    <row r="46" spans="1:3" x14ac:dyDescent="0.25">
      <c r="A46" s="2"/>
      <c r="B46" s="2"/>
      <c r="C46" s="2"/>
    </row>
    <row r="47" spans="1:3" x14ac:dyDescent="0.25">
      <c r="A47" s="2"/>
      <c r="B47" s="2"/>
      <c r="C47" s="2"/>
    </row>
  </sheetData>
  <mergeCells count="8">
    <mergeCell ref="A42:C42"/>
    <mergeCell ref="A43:C43"/>
    <mergeCell ref="A6:C6"/>
    <mergeCell ref="A7:C7"/>
    <mergeCell ref="A8:C8"/>
    <mergeCell ref="A9:C9"/>
    <mergeCell ref="A10:C10"/>
    <mergeCell ref="A41:C41"/>
  </mergeCells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47"/>
  <sheetViews>
    <sheetView workbookViewId="0">
      <selection activeCell="H21" sqref="H21"/>
    </sheetView>
  </sheetViews>
  <sheetFormatPr baseColWidth="10" defaultRowHeight="15" x14ac:dyDescent="0.25"/>
  <cols>
    <col min="1" max="1" width="3.5703125" customWidth="1"/>
    <col min="2" max="2" width="66" customWidth="1"/>
    <col min="3" max="3" width="14.140625" bestFit="1" customWidth="1"/>
  </cols>
  <sheetData>
    <row r="6" spans="1:3" x14ac:dyDescent="0.25">
      <c r="A6" s="14" t="s">
        <v>30</v>
      </c>
      <c r="B6" s="14"/>
      <c r="C6" s="14"/>
    </row>
    <row r="7" spans="1:3" x14ac:dyDescent="0.25">
      <c r="A7" s="14" t="s">
        <v>0</v>
      </c>
      <c r="B7" s="14"/>
      <c r="C7" s="14"/>
    </row>
    <row r="8" spans="1:3" x14ac:dyDescent="0.25">
      <c r="A8" s="14" t="s">
        <v>31</v>
      </c>
      <c r="B8" s="14"/>
      <c r="C8" s="14"/>
    </row>
    <row r="9" spans="1:3" x14ac:dyDescent="0.25">
      <c r="A9" s="13" t="s">
        <v>1</v>
      </c>
      <c r="B9" s="13"/>
      <c r="C9" s="13"/>
    </row>
    <row r="10" spans="1:3" x14ac:dyDescent="0.25">
      <c r="A10" s="13" t="s">
        <v>38</v>
      </c>
      <c r="B10" s="13"/>
      <c r="C10" s="13"/>
    </row>
    <row r="11" spans="1:3" x14ac:dyDescent="0.25">
      <c r="A11" s="2"/>
      <c r="B11" s="2" t="s">
        <v>2</v>
      </c>
      <c r="C11" s="2"/>
    </row>
    <row r="12" spans="1:3" x14ac:dyDescent="0.25">
      <c r="A12" s="2"/>
      <c r="B12" s="2" t="s">
        <v>3</v>
      </c>
      <c r="C12" s="2"/>
    </row>
    <row r="13" spans="1:3" x14ac:dyDescent="0.25">
      <c r="A13" s="2"/>
      <c r="B13" s="2" t="s">
        <v>4</v>
      </c>
      <c r="C13" s="2" t="s">
        <v>5</v>
      </c>
    </row>
    <row r="14" spans="1:3" x14ac:dyDescent="0.25">
      <c r="A14" s="2"/>
      <c r="B14" s="2" t="s">
        <v>6</v>
      </c>
      <c r="C14" s="2" t="s">
        <v>5</v>
      </c>
    </row>
    <row r="15" spans="1:3" ht="15.75" thickBot="1" x14ac:dyDescent="0.3">
      <c r="A15" s="2"/>
      <c r="B15" s="2" t="s">
        <v>7</v>
      </c>
      <c r="C15" s="3">
        <v>32794340.789999999</v>
      </c>
    </row>
    <row r="16" spans="1:3" ht="15.75" thickBot="1" x14ac:dyDescent="0.3">
      <c r="A16" s="2"/>
      <c r="B16" s="2" t="s">
        <v>8</v>
      </c>
      <c r="C16" s="4">
        <v>32794340.789999999</v>
      </c>
    </row>
    <row r="17" spans="1:3" x14ac:dyDescent="0.25">
      <c r="A17" s="2"/>
      <c r="B17" s="2"/>
      <c r="C17" s="2"/>
    </row>
    <row r="18" spans="1:3" x14ac:dyDescent="0.25">
      <c r="A18" s="2"/>
      <c r="B18" s="2" t="s">
        <v>9</v>
      </c>
      <c r="C18" s="2"/>
    </row>
    <row r="19" spans="1:3" x14ac:dyDescent="0.25">
      <c r="A19" s="2"/>
      <c r="B19" s="2" t="s">
        <v>10</v>
      </c>
      <c r="C19" s="5">
        <v>2239007.5499999998</v>
      </c>
    </row>
    <row r="20" spans="1:3" x14ac:dyDescent="0.25">
      <c r="A20" s="2"/>
      <c r="B20" s="2" t="s">
        <v>11</v>
      </c>
      <c r="C20" s="2"/>
    </row>
    <row r="21" spans="1:3" ht="15.75" thickBot="1" x14ac:dyDescent="0.3">
      <c r="A21" s="2"/>
      <c r="B21" s="2" t="s">
        <v>12</v>
      </c>
      <c r="C21" s="3">
        <v>12260269.529999999</v>
      </c>
    </row>
    <row r="22" spans="1:3" x14ac:dyDescent="0.25">
      <c r="A22" s="2"/>
      <c r="B22" s="2"/>
      <c r="C22" s="2"/>
    </row>
    <row r="23" spans="1:3" ht="15.75" thickBot="1" x14ac:dyDescent="0.3">
      <c r="A23" s="2"/>
      <c r="B23" s="2" t="s">
        <v>13</v>
      </c>
      <c r="C23" s="9">
        <f>SUM(C16+C19+C21)</f>
        <v>47293617.869999997</v>
      </c>
    </row>
    <row r="24" spans="1:3" ht="15.75" thickTop="1" x14ac:dyDescent="0.25">
      <c r="A24" s="2"/>
      <c r="B24" s="2"/>
      <c r="C24" s="2"/>
    </row>
    <row r="25" spans="1:3" x14ac:dyDescent="0.25">
      <c r="A25" s="2"/>
      <c r="B25" s="2" t="s">
        <v>14</v>
      </c>
      <c r="C25" s="2"/>
    </row>
    <row r="26" spans="1:3" x14ac:dyDescent="0.25">
      <c r="A26" s="2"/>
      <c r="B26" s="2" t="s">
        <v>15</v>
      </c>
      <c r="C26" s="2"/>
    </row>
    <row r="27" spans="1:3" ht="15.75" thickBot="1" x14ac:dyDescent="0.3">
      <c r="A27" s="2"/>
      <c r="B27" s="2" t="s">
        <v>16</v>
      </c>
      <c r="C27" s="7">
        <v>0</v>
      </c>
    </row>
    <row r="28" spans="1:3" ht="15.75" thickBot="1" x14ac:dyDescent="0.3">
      <c r="A28" s="2"/>
      <c r="B28" s="2" t="s">
        <v>17</v>
      </c>
      <c r="C28" s="8" t="s">
        <v>5</v>
      </c>
    </row>
    <row r="29" spans="1:3" ht="15.75" thickBot="1" x14ac:dyDescent="0.3">
      <c r="A29" s="2"/>
      <c r="B29" s="2" t="s">
        <v>18</v>
      </c>
      <c r="C29" s="8"/>
    </row>
    <row r="30" spans="1:3" ht="15.75" thickBot="1" x14ac:dyDescent="0.3">
      <c r="A30" s="2"/>
      <c r="B30" s="2" t="s">
        <v>16</v>
      </c>
      <c r="C30" s="3">
        <v>12260269.529999999</v>
      </c>
    </row>
    <row r="31" spans="1:3" ht="15.75" thickBot="1" x14ac:dyDescent="0.3">
      <c r="A31" s="2"/>
      <c r="B31" s="2" t="s">
        <v>19</v>
      </c>
      <c r="C31" s="4">
        <v>12260269.529999999</v>
      </c>
    </row>
    <row r="32" spans="1:3" x14ac:dyDescent="0.25">
      <c r="A32" s="2"/>
      <c r="B32" s="2"/>
      <c r="C32" s="2"/>
    </row>
    <row r="33" spans="1:3" x14ac:dyDescent="0.25">
      <c r="A33" s="2"/>
      <c r="B33" s="2" t="s">
        <v>20</v>
      </c>
      <c r="C33" s="2"/>
    </row>
    <row r="34" spans="1:3" x14ac:dyDescent="0.25">
      <c r="A34" s="2"/>
      <c r="B34" s="2" t="s">
        <v>21</v>
      </c>
      <c r="C34" s="5">
        <v>105825008</v>
      </c>
    </row>
    <row r="35" spans="1:3" x14ac:dyDescent="0.25">
      <c r="A35" s="2"/>
      <c r="B35" s="2" t="s">
        <v>22</v>
      </c>
      <c r="C35" s="5">
        <v>67609416.640000001</v>
      </c>
    </row>
    <row r="36" spans="1:3" x14ac:dyDescent="0.25">
      <c r="A36" s="2"/>
      <c r="B36" s="2" t="s">
        <v>23</v>
      </c>
      <c r="C36" s="10">
        <v>5421250.5700000003</v>
      </c>
    </row>
    <row r="37" spans="1:3" x14ac:dyDescent="0.25">
      <c r="A37" s="2"/>
      <c r="B37" s="2" t="s">
        <v>24</v>
      </c>
      <c r="C37" s="10">
        <v>32794340.789999999</v>
      </c>
    </row>
    <row r="38" spans="1:3" ht="15.75" thickBot="1" x14ac:dyDescent="0.3">
      <c r="A38" s="2"/>
      <c r="B38" s="2" t="s">
        <v>25</v>
      </c>
      <c r="C38" s="9">
        <f>SUM(C37+C31+C19)</f>
        <v>47293617.869999997</v>
      </c>
    </row>
    <row r="39" spans="1:3" ht="15.75" thickTop="1" x14ac:dyDescent="0.25">
      <c r="A39" s="2"/>
      <c r="B39" s="2"/>
      <c r="C39" s="2"/>
    </row>
    <row r="40" spans="1:3" x14ac:dyDescent="0.25">
      <c r="A40" s="2"/>
      <c r="B40" s="2"/>
      <c r="C40" s="2"/>
    </row>
    <row r="41" spans="1:3" x14ac:dyDescent="0.25">
      <c r="A41" s="14" t="s">
        <v>26</v>
      </c>
      <c r="B41" s="14"/>
      <c r="C41" s="14"/>
    </row>
    <row r="42" spans="1:3" x14ac:dyDescent="0.25">
      <c r="A42" s="13" t="s">
        <v>27</v>
      </c>
      <c r="B42" s="13"/>
      <c r="C42" s="13"/>
    </row>
    <row r="43" spans="1:3" x14ac:dyDescent="0.25">
      <c r="A43" s="13" t="s">
        <v>28</v>
      </c>
      <c r="B43" s="13"/>
      <c r="C43" s="13"/>
    </row>
    <row r="44" spans="1:3" x14ac:dyDescent="0.25">
      <c r="A44" s="2"/>
      <c r="B44" s="2"/>
      <c r="C44" s="2"/>
    </row>
    <row r="45" spans="1:3" x14ac:dyDescent="0.25">
      <c r="A45" s="2"/>
      <c r="B45" s="2" t="s">
        <v>29</v>
      </c>
      <c r="C45" s="2"/>
    </row>
    <row r="46" spans="1:3" x14ac:dyDescent="0.25">
      <c r="A46" s="2"/>
      <c r="B46" s="2"/>
      <c r="C46" s="2"/>
    </row>
    <row r="47" spans="1:3" x14ac:dyDescent="0.25">
      <c r="A47" s="2"/>
      <c r="B47" s="2"/>
      <c r="C47" s="2"/>
    </row>
  </sheetData>
  <mergeCells count="8">
    <mergeCell ref="A42:C42"/>
    <mergeCell ref="A43:C43"/>
    <mergeCell ref="A6:C6"/>
    <mergeCell ref="A7:C7"/>
    <mergeCell ref="A8:C8"/>
    <mergeCell ref="A9:C9"/>
    <mergeCell ref="A10:C10"/>
    <mergeCell ref="A41:C41"/>
  </mergeCells>
  <pageMargins left="0.7" right="0.7" top="0.75" bottom="0.75" header="0.3" footer="0.3"/>
  <pageSetup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47"/>
  <sheetViews>
    <sheetView workbookViewId="0">
      <selection sqref="A1:C47"/>
    </sheetView>
  </sheetViews>
  <sheetFormatPr baseColWidth="10" defaultRowHeight="15" x14ac:dyDescent="0.25"/>
  <cols>
    <col min="2" max="2" width="70.28515625" bestFit="1" customWidth="1"/>
    <col min="3" max="3" width="14.140625" bestFit="1" customWidth="1"/>
  </cols>
  <sheetData>
    <row r="6" spans="1:3" x14ac:dyDescent="0.25">
      <c r="A6" s="14" t="s">
        <v>30</v>
      </c>
      <c r="B6" s="14"/>
      <c r="C6" s="14"/>
    </row>
    <row r="7" spans="1:3" x14ac:dyDescent="0.25">
      <c r="A7" s="14" t="s">
        <v>0</v>
      </c>
      <c r="B7" s="14"/>
      <c r="C7" s="14"/>
    </row>
    <row r="8" spans="1:3" x14ac:dyDescent="0.25">
      <c r="A8" s="14" t="s">
        <v>31</v>
      </c>
      <c r="B8" s="14"/>
      <c r="C8" s="14"/>
    </row>
    <row r="9" spans="1:3" x14ac:dyDescent="0.25">
      <c r="A9" s="13" t="s">
        <v>1</v>
      </c>
      <c r="B9" s="13"/>
      <c r="C9" s="13"/>
    </row>
    <row r="10" spans="1:3" x14ac:dyDescent="0.25">
      <c r="A10" s="13" t="s">
        <v>37</v>
      </c>
      <c r="B10" s="13"/>
      <c r="C10" s="13"/>
    </row>
    <row r="11" spans="1:3" x14ac:dyDescent="0.25">
      <c r="A11" s="2"/>
      <c r="B11" s="2" t="s">
        <v>2</v>
      </c>
      <c r="C11" s="2"/>
    </row>
    <row r="12" spans="1:3" x14ac:dyDescent="0.25">
      <c r="A12" s="2"/>
      <c r="B12" s="2" t="s">
        <v>3</v>
      </c>
      <c r="C12" s="2"/>
    </row>
    <row r="13" spans="1:3" x14ac:dyDescent="0.25">
      <c r="A13" s="2"/>
      <c r="B13" s="2" t="s">
        <v>4</v>
      </c>
      <c r="C13" s="2" t="s">
        <v>5</v>
      </c>
    </row>
    <row r="14" spans="1:3" x14ac:dyDescent="0.25">
      <c r="A14" s="2"/>
      <c r="B14" s="2" t="s">
        <v>6</v>
      </c>
      <c r="C14" s="2" t="s">
        <v>5</v>
      </c>
    </row>
    <row r="15" spans="1:3" ht="15.75" thickBot="1" x14ac:dyDescent="0.3">
      <c r="A15" s="2"/>
      <c r="B15" s="2" t="s">
        <v>7</v>
      </c>
      <c r="C15" s="3">
        <v>54781082.969999999</v>
      </c>
    </row>
    <row r="16" spans="1:3" ht="15.75" thickBot="1" x14ac:dyDescent="0.3">
      <c r="A16" s="2"/>
      <c r="B16" s="2" t="s">
        <v>8</v>
      </c>
      <c r="C16" s="4">
        <v>54781082.969999999</v>
      </c>
    </row>
    <row r="17" spans="1:3" x14ac:dyDescent="0.25">
      <c r="A17" s="2"/>
      <c r="B17" s="2"/>
      <c r="C17" s="2"/>
    </row>
    <row r="18" spans="1:3" x14ac:dyDescent="0.25">
      <c r="A18" s="2"/>
      <c r="B18" s="2" t="s">
        <v>9</v>
      </c>
      <c r="C18" s="2"/>
    </row>
    <row r="19" spans="1:3" x14ac:dyDescent="0.25">
      <c r="A19" s="2"/>
      <c r="B19" s="2" t="s">
        <v>10</v>
      </c>
      <c r="C19" s="5">
        <v>2239007.5499999998</v>
      </c>
    </row>
    <row r="20" spans="1:3" x14ac:dyDescent="0.25">
      <c r="A20" s="2"/>
      <c r="B20" s="2" t="s">
        <v>11</v>
      </c>
      <c r="C20" s="2"/>
    </row>
    <row r="21" spans="1:3" ht="15.75" thickBot="1" x14ac:dyDescent="0.3">
      <c r="A21" s="2"/>
      <c r="B21" s="2" t="s">
        <v>12</v>
      </c>
      <c r="C21" s="3">
        <v>12260269.529999999</v>
      </c>
    </row>
    <row r="22" spans="1:3" x14ac:dyDescent="0.25">
      <c r="A22" s="2"/>
      <c r="B22" s="2"/>
      <c r="C22" s="2"/>
    </row>
    <row r="23" spans="1:3" ht="15.75" thickBot="1" x14ac:dyDescent="0.3">
      <c r="A23" s="2"/>
      <c r="B23" s="2" t="s">
        <v>13</v>
      </c>
      <c r="C23" s="9">
        <f>SUM(C16+C19+C21)</f>
        <v>69280360.049999997</v>
      </c>
    </row>
    <row r="24" spans="1:3" ht="15.75" thickTop="1" x14ac:dyDescent="0.25">
      <c r="A24" s="2"/>
      <c r="B24" s="2"/>
      <c r="C24" s="2"/>
    </row>
    <row r="25" spans="1:3" x14ac:dyDescent="0.25">
      <c r="A25" s="2"/>
      <c r="B25" s="2" t="s">
        <v>14</v>
      </c>
      <c r="C25" s="2"/>
    </row>
    <row r="26" spans="1:3" x14ac:dyDescent="0.25">
      <c r="A26" s="2"/>
      <c r="B26" s="2" t="s">
        <v>15</v>
      </c>
      <c r="C26" s="2"/>
    </row>
    <row r="27" spans="1:3" ht="15.75" thickBot="1" x14ac:dyDescent="0.3">
      <c r="A27" s="2"/>
      <c r="B27" s="2" t="s">
        <v>16</v>
      </c>
      <c r="C27" s="7">
        <v>0</v>
      </c>
    </row>
    <row r="28" spans="1:3" ht="15.75" thickBot="1" x14ac:dyDescent="0.3">
      <c r="A28" s="2"/>
      <c r="B28" s="2" t="s">
        <v>17</v>
      </c>
      <c r="C28" s="8" t="s">
        <v>5</v>
      </c>
    </row>
    <row r="29" spans="1:3" ht="15.75" thickBot="1" x14ac:dyDescent="0.3">
      <c r="A29" s="2"/>
      <c r="B29" s="2" t="s">
        <v>18</v>
      </c>
      <c r="C29" s="8"/>
    </row>
    <row r="30" spans="1:3" ht="15.75" thickBot="1" x14ac:dyDescent="0.3">
      <c r="A30" s="2"/>
      <c r="B30" s="2" t="s">
        <v>16</v>
      </c>
      <c r="C30" s="3">
        <v>12260269.529999999</v>
      </c>
    </row>
    <row r="31" spans="1:3" ht="15.75" thickBot="1" x14ac:dyDescent="0.3">
      <c r="A31" s="2"/>
      <c r="B31" s="2" t="s">
        <v>19</v>
      </c>
      <c r="C31" s="4">
        <v>12260269.529999999</v>
      </c>
    </row>
    <row r="32" spans="1:3" x14ac:dyDescent="0.25">
      <c r="A32" s="2"/>
      <c r="B32" s="2"/>
      <c r="C32" s="2"/>
    </row>
    <row r="33" spans="1:3" x14ac:dyDescent="0.25">
      <c r="A33" s="2"/>
      <c r="B33" s="2" t="s">
        <v>20</v>
      </c>
      <c r="C33" s="2"/>
    </row>
    <row r="34" spans="1:3" x14ac:dyDescent="0.25">
      <c r="A34" s="2"/>
      <c r="B34" s="2" t="s">
        <v>21</v>
      </c>
      <c r="C34" s="5">
        <v>105825008</v>
      </c>
    </row>
    <row r="35" spans="1:3" x14ac:dyDescent="0.25">
      <c r="A35" s="2"/>
      <c r="B35" s="2" t="s">
        <v>22</v>
      </c>
      <c r="C35" s="5">
        <v>59150406.460000001</v>
      </c>
    </row>
    <row r="36" spans="1:3" x14ac:dyDescent="0.25">
      <c r="A36" s="2"/>
      <c r="B36" s="2" t="s">
        <v>23</v>
      </c>
      <c r="C36" s="10">
        <v>6167924.5700000003</v>
      </c>
    </row>
    <row r="37" spans="1:3" x14ac:dyDescent="0.25">
      <c r="A37" s="2"/>
      <c r="B37" s="2" t="s">
        <v>24</v>
      </c>
      <c r="C37" s="10">
        <v>54781082.969999999</v>
      </c>
    </row>
    <row r="38" spans="1:3" ht="15.75" thickBot="1" x14ac:dyDescent="0.3">
      <c r="A38" s="2"/>
      <c r="B38" s="2" t="s">
        <v>25</v>
      </c>
      <c r="C38" s="9">
        <f>SUM(C37+C31+C19)</f>
        <v>69280360.049999997</v>
      </c>
    </row>
    <row r="39" spans="1:3" ht="15.75" thickTop="1" x14ac:dyDescent="0.25">
      <c r="A39" s="2"/>
      <c r="B39" s="2"/>
      <c r="C39" s="2"/>
    </row>
    <row r="40" spans="1:3" x14ac:dyDescent="0.25">
      <c r="A40" s="2"/>
      <c r="B40" s="2"/>
      <c r="C40" s="2"/>
    </row>
    <row r="41" spans="1:3" x14ac:dyDescent="0.25">
      <c r="A41" s="14" t="s">
        <v>26</v>
      </c>
      <c r="B41" s="14"/>
      <c r="C41" s="14"/>
    </row>
    <row r="42" spans="1:3" x14ac:dyDescent="0.25">
      <c r="A42" s="13" t="s">
        <v>27</v>
      </c>
      <c r="B42" s="13"/>
      <c r="C42" s="13"/>
    </row>
    <row r="43" spans="1:3" x14ac:dyDescent="0.25">
      <c r="A43" s="13" t="s">
        <v>28</v>
      </c>
      <c r="B43" s="13"/>
      <c r="C43" s="13"/>
    </row>
    <row r="44" spans="1:3" x14ac:dyDescent="0.25">
      <c r="A44" s="2"/>
      <c r="B44" s="2"/>
      <c r="C44" s="2"/>
    </row>
    <row r="45" spans="1:3" x14ac:dyDescent="0.25">
      <c r="A45" s="2"/>
      <c r="B45" s="2" t="s">
        <v>29</v>
      </c>
      <c r="C45" s="2"/>
    </row>
    <row r="46" spans="1:3" x14ac:dyDescent="0.25">
      <c r="A46" s="2"/>
      <c r="B46" s="2"/>
      <c r="C46" s="2"/>
    </row>
    <row r="47" spans="1:3" x14ac:dyDescent="0.25">
      <c r="A47" s="2"/>
      <c r="B47" s="2"/>
      <c r="C47" s="2"/>
    </row>
  </sheetData>
  <mergeCells count="8">
    <mergeCell ref="A42:C42"/>
    <mergeCell ref="A43:C43"/>
    <mergeCell ref="A6:C6"/>
    <mergeCell ref="A7:C7"/>
    <mergeCell ref="A8:C8"/>
    <mergeCell ref="A9:C9"/>
    <mergeCell ref="A10:C10"/>
    <mergeCell ref="A41:C4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47"/>
  <sheetViews>
    <sheetView topLeftCell="A13" workbookViewId="0">
      <selection activeCell="A40" sqref="A40:C40"/>
    </sheetView>
  </sheetViews>
  <sheetFormatPr baseColWidth="10" defaultRowHeight="15" x14ac:dyDescent="0.25"/>
  <cols>
    <col min="1" max="1" width="10" customWidth="1"/>
    <col min="2" max="2" width="42" customWidth="1"/>
    <col min="3" max="3" width="31" customWidth="1"/>
  </cols>
  <sheetData>
    <row r="6" spans="1:5" x14ac:dyDescent="0.25">
      <c r="A6" s="14" t="s">
        <v>30</v>
      </c>
      <c r="B6" s="14"/>
      <c r="C6" s="14"/>
      <c r="D6" s="14"/>
    </row>
    <row r="7" spans="1:5" x14ac:dyDescent="0.25">
      <c r="A7" s="14" t="s">
        <v>0</v>
      </c>
      <c r="B7" s="14"/>
      <c r="C7" s="14"/>
      <c r="D7" s="14"/>
      <c r="E7" s="1"/>
    </row>
    <row r="8" spans="1:5" x14ac:dyDescent="0.25">
      <c r="A8" s="14" t="s">
        <v>31</v>
      </c>
      <c r="B8" s="14"/>
      <c r="C8" s="14"/>
      <c r="D8" s="14"/>
    </row>
    <row r="9" spans="1:5" x14ac:dyDescent="0.25">
      <c r="A9" s="13" t="s">
        <v>1</v>
      </c>
      <c r="B9" s="13"/>
      <c r="C9" s="13"/>
      <c r="D9" s="13"/>
    </row>
    <row r="10" spans="1:5" x14ac:dyDescent="0.25">
      <c r="A10" s="13" t="s">
        <v>33</v>
      </c>
      <c r="B10" s="13"/>
      <c r="C10" s="13"/>
      <c r="D10" s="13"/>
    </row>
    <row r="11" spans="1:5" x14ac:dyDescent="0.25">
      <c r="A11" s="2"/>
      <c r="B11" s="2" t="s">
        <v>2</v>
      </c>
      <c r="C11" s="2"/>
      <c r="D11" s="2"/>
    </row>
    <row r="12" spans="1:5" x14ac:dyDescent="0.25">
      <c r="A12" s="2"/>
      <c r="B12" s="2" t="s">
        <v>3</v>
      </c>
      <c r="C12" s="2"/>
      <c r="D12" s="2"/>
    </row>
    <row r="13" spans="1:5" x14ac:dyDescent="0.25">
      <c r="A13" s="2"/>
      <c r="B13" s="2" t="s">
        <v>4</v>
      </c>
      <c r="C13" s="2" t="s">
        <v>5</v>
      </c>
      <c r="D13" s="2"/>
    </row>
    <row r="14" spans="1:5" x14ac:dyDescent="0.25">
      <c r="A14" s="2"/>
      <c r="B14" s="2" t="s">
        <v>6</v>
      </c>
      <c r="C14" s="2" t="s">
        <v>5</v>
      </c>
      <c r="D14" s="2"/>
    </row>
    <row r="15" spans="1:5" ht="15.75" thickBot="1" x14ac:dyDescent="0.3">
      <c r="A15" s="2"/>
      <c r="B15" s="2" t="s">
        <v>7</v>
      </c>
      <c r="C15" s="3">
        <v>76252124.230000004</v>
      </c>
      <c r="D15" s="2"/>
    </row>
    <row r="16" spans="1:5" ht="15.75" thickBot="1" x14ac:dyDescent="0.3">
      <c r="A16" s="2"/>
      <c r="B16" s="2" t="s">
        <v>8</v>
      </c>
      <c r="C16" s="4">
        <v>76252124.769999996</v>
      </c>
      <c r="D16" s="2"/>
    </row>
    <row r="17" spans="1:4" x14ac:dyDescent="0.25">
      <c r="A17" s="2"/>
      <c r="B17" s="2"/>
      <c r="C17" s="2"/>
      <c r="D17" s="2"/>
    </row>
    <row r="18" spans="1:4" x14ac:dyDescent="0.25">
      <c r="A18" s="2"/>
      <c r="B18" s="2" t="s">
        <v>9</v>
      </c>
      <c r="C18" s="2"/>
      <c r="D18" s="2"/>
    </row>
    <row r="19" spans="1:4" x14ac:dyDescent="0.25">
      <c r="A19" s="2"/>
      <c r="B19" s="2" t="s">
        <v>10</v>
      </c>
      <c r="C19" s="5">
        <v>2239007.5499999998</v>
      </c>
      <c r="D19" s="2"/>
    </row>
    <row r="20" spans="1:4" x14ac:dyDescent="0.25">
      <c r="A20" s="2"/>
      <c r="B20" s="2" t="s">
        <v>11</v>
      </c>
      <c r="C20" s="2"/>
      <c r="D20" s="2"/>
    </row>
    <row r="21" spans="1:4" ht="15.75" thickBot="1" x14ac:dyDescent="0.3">
      <c r="A21" s="2"/>
      <c r="B21" s="2" t="s">
        <v>12</v>
      </c>
      <c r="C21" s="3">
        <v>13403074.16</v>
      </c>
      <c r="D21" s="2"/>
    </row>
    <row r="22" spans="1:4" x14ac:dyDescent="0.25">
      <c r="A22" s="2"/>
      <c r="B22" s="2"/>
      <c r="C22" s="2"/>
      <c r="D22" s="2"/>
    </row>
    <row r="23" spans="1:4" ht="15.75" thickBot="1" x14ac:dyDescent="0.3">
      <c r="A23" s="2"/>
      <c r="B23" s="2" t="s">
        <v>13</v>
      </c>
      <c r="C23" s="9">
        <f>SUM(C16+C19+C21)</f>
        <v>91894206.479999989</v>
      </c>
      <c r="D23" s="2"/>
    </row>
    <row r="24" spans="1:4" ht="15.75" thickTop="1" x14ac:dyDescent="0.25">
      <c r="A24" s="2"/>
      <c r="B24" s="2"/>
      <c r="C24" s="2"/>
      <c r="D24" s="2"/>
    </row>
    <row r="25" spans="1:4" x14ac:dyDescent="0.25">
      <c r="A25" s="2"/>
      <c r="B25" s="2" t="s">
        <v>14</v>
      </c>
      <c r="C25" s="2"/>
      <c r="D25" s="2"/>
    </row>
    <row r="26" spans="1:4" x14ac:dyDescent="0.25">
      <c r="A26" s="2"/>
      <c r="B26" s="2" t="s">
        <v>15</v>
      </c>
      <c r="C26" s="2"/>
      <c r="D26" s="2"/>
    </row>
    <row r="27" spans="1:4" ht="15.75" thickBot="1" x14ac:dyDescent="0.3">
      <c r="A27" s="2"/>
      <c r="B27" s="2" t="s">
        <v>16</v>
      </c>
      <c r="C27" s="7">
        <v>0</v>
      </c>
      <c r="D27" s="2"/>
    </row>
    <row r="28" spans="1:4" ht="15.75" thickBot="1" x14ac:dyDescent="0.3">
      <c r="A28" s="2"/>
      <c r="B28" s="2" t="s">
        <v>17</v>
      </c>
      <c r="C28" s="8" t="s">
        <v>5</v>
      </c>
      <c r="D28" s="2"/>
    </row>
    <row r="29" spans="1:4" ht="15.75" thickBot="1" x14ac:dyDescent="0.3">
      <c r="A29" s="2"/>
      <c r="B29" s="2" t="s">
        <v>18</v>
      </c>
      <c r="C29" s="8"/>
      <c r="D29" s="2"/>
    </row>
    <row r="30" spans="1:4" ht="15.75" thickBot="1" x14ac:dyDescent="0.3">
      <c r="A30" s="2"/>
      <c r="B30" s="2" t="s">
        <v>16</v>
      </c>
      <c r="C30" s="3">
        <v>13403074.16</v>
      </c>
      <c r="D30" s="2"/>
    </row>
    <row r="31" spans="1:4" ht="15.75" thickBot="1" x14ac:dyDescent="0.3">
      <c r="A31" s="2"/>
      <c r="B31" s="2" t="s">
        <v>19</v>
      </c>
      <c r="C31" s="4">
        <v>13403074.16</v>
      </c>
      <c r="D31" s="2"/>
    </row>
    <row r="32" spans="1:4" x14ac:dyDescent="0.25">
      <c r="A32" s="2"/>
      <c r="B32" s="2"/>
      <c r="C32" s="2"/>
      <c r="D32" s="2"/>
    </row>
    <row r="33" spans="1:4" x14ac:dyDescent="0.25">
      <c r="A33" s="2"/>
      <c r="B33" s="2" t="s">
        <v>20</v>
      </c>
      <c r="C33" s="2"/>
      <c r="D33" s="2"/>
    </row>
    <row r="34" spans="1:4" x14ac:dyDescent="0.25">
      <c r="A34" s="2"/>
      <c r="B34" s="2" t="s">
        <v>21</v>
      </c>
      <c r="C34" s="5">
        <v>105825008</v>
      </c>
      <c r="D34" s="2"/>
    </row>
    <row r="35" spans="1:4" x14ac:dyDescent="0.25">
      <c r="A35" s="2"/>
      <c r="B35" s="2" t="s">
        <v>22</v>
      </c>
      <c r="C35" s="5">
        <v>22720445.23</v>
      </c>
      <c r="D35" s="2"/>
    </row>
    <row r="36" spans="1:4" x14ac:dyDescent="0.25">
      <c r="A36" s="2"/>
      <c r="B36" s="2" t="s">
        <v>23</v>
      </c>
      <c r="C36" s="5">
        <v>7548000</v>
      </c>
      <c r="D36" s="2"/>
    </row>
    <row r="37" spans="1:4" x14ac:dyDescent="0.25">
      <c r="A37" s="2"/>
      <c r="B37" s="2" t="s">
        <v>24</v>
      </c>
      <c r="C37" s="5">
        <v>76252124.769999996</v>
      </c>
      <c r="D37" s="2"/>
    </row>
    <row r="38" spans="1:4" ht="15.75" thickBot="1" x14ac:dyDescent="0.3">
      <c r="A38" s="2"/>
      <c r="B38" s="2" t="s">
        <v>25</v>
      </c>
      <c r="C38" s="9">
        <f>SUM(C37+C31+C19)</f>
        <v>91894206.479999989</v>
      </c>
      <c r="D38" s="2"/>
    </row>
    <row r="39" spans="1:4" ht="15.75" thickTop="1" x14ac:dyDescent="0.25">
      <c r="A39" s="2"/>
      <c r="B39" s="2"/>
      <c r="C39" s="2"/>
      <c r="D39" s="2"/>
    </row>
    <row r="40" spans="1:4" x14ac:dyDescent="0.25">
      <c r="A40" s="14" t="s">
        <v>26</v>
      </c>
      <c r="B40" s="14"/>
      <c r="C40" s="14"/>
      <c r="D40" s="2"/>
    </row>
    <row r="41" spans="1:4" x14ac:dyDescent="0.25">
      <c r="A41" s="13" t="s">
        <v>27</v>
      </c>
      <c r="B41" s="13"/>
      <c r="C41" s="13"/>
      <c r="D41" s="2"/>
    </row>
    <row r="42" spans="1:4" x14ac:dyDescent="0.25">
      <c r="A42" s="13" t="s">
        <v>28</v>
      </c>
      <c r="B42" s="13"/>
      <c r="C42" s="13"/>
      <c r="D42" s="2"/>
    </row>
    <row r="43" spans="1:4" x14ac:dyDescent="0.25">
      <c r="A43" s="2"/>
      <c r="B43" s="2"/>
      <c r="C43" s="2"/>
      <c r="D43" s="2"/>
    </row>
    <row r="44" spans="1:4" x14ac:dyDescent="0.25">
      <c r="A44" s="2"/>
      <c r="B44" s="2" t="s">
        <v>29</v>
      </c>
      <c r="C44" s="2"/>
      <c r="D44" s="2"/>
    </row>
    <row r="45" spans="1:4" x14ac:dyDescent="0.25">
      <c r="A45" s="2"/>
      <c r="B45" s="2"/>
      <c r="C45" s="2"/>
      <c r="D45" s="2"/>
    </row>
    <row r="46" spans="1:4" x14ac:dyDescent="0.25">
      <c r="A46" s="2"/>
      <c r="B46" s="2"/>
      <c r="C46" s="2"/>
      <c r="D46" s="2"/>
    </row>
    <row r="47" spans="1:4" x14ac:dyDescent="0.25">
      <c r="A47" s="2"/>
      <c r="B47" s="2"/>
      <c r="C47" s="2"/>
      <c r="D47" s="2"/>
    </row>
  </sheetData>
  <mergeCells count="8">
    <mergeCell ref="A41:C41"/>
    <mergeCell ref="A42:C42"/>
    <mergeCell ref="A6:D6"/>
    <mergeCell ref="A7:D7"/>
    <mergeCell ref="A8:D8"/>
    <mergeCell ref="A9:D9"/>
    <mergeCell ref="A10:D10"/>
    <mergeCell ref="A40:C40"/>
  </mergeCells>
  <pageMargins left="0.7" right="0.7" top="0.75" bottom="0.75" header="0.3" footer="0.3"/>
  <pageSetup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47"/>
  <sheetViews>
    <sheetView topLeftCell="A25" workbookViewId="0">
      <selection activeCell="C37" sqref="C37"/>
    </sheetView>
  </sheetViews>
  <sheetFormatPr baseColWidth="10" defaultRowHeight="15" x14ac:dyDescent="0.25"/>
  <cols>
    <col min="1" max="1" width="10" customWidth="1"/>
    <col min="2" max="2" width="42" customWidth="1"/>
    <col min="3" max="3" width="31" customWidth="1"/>
  </cols>
  <sheetData>
    <row r="6" spans="1:5" x14ac:dyDescent="0.25">
      <c r="A6" s="14" t="s">
        <v>30</v>
      </c>
      <c r="B6" s="14"/>
      <c r="C6" s="14"/>
      <c r="D6" s="14"/>
    </row>
    <row r="7" spans="1:5" x14ac:dyDescent="0.25">
      <c r="A7" s="14" t="s">
        <v>0</v>
      </c>
      <c r="B7" s="14"/>
      <c r="C7" s="14"/>
      <c r="D7" s="14"/>
      <c r="E7" s="1"/>
    </row>
    <row r="8" spans="1:5" x14ac:dyDescent="0.25">
      <c r="A8" s="14" t="s">
        <v>31</v>
      </c>
      <c r="B8" s="14"/>
      <c r="C8" s="14"/>
      <c r="D8" s="14"/>
    </row>
    <row r="9" spans="1:5" x14ac:dyDescent="0.25">
      <c r="A9" s="13" t="s">
        <v>1</v>
      </c>
      <c r="B9" s="13"/>
      <c r="C9" s="13"/>
      <c r="D9" s="13"/>
    </row>
    <row r="10" spans="1:5" x14ac:dyDescent="0.25">
      <c r="A10" s="13" t="s">
        <v>32</v>
      </c>
      <c r="B10" s="13"/>
      <c r="C10" s="13"/>
      <c r="D10" s="13"/>
    </row>
    <row r="11" spans="1:5" x14ac:dyDescent="0.25">
      <c r="A11" s="2"/>
      <c r="B11" s="2" t="s">
        <v>2</v>
      </c>
      <c r="C11" s="2"/>
      <c r="D11" s="2"/>
    </row>
    <row r="12" spans="1:5" x14ac:dyDescent="0.25">
      <c r="A12" s="2"/>
      <c r="B12" s="2" t="s">
        <v>3</v>
      </c>
      <c r="C12" s="2"/>
      <c r="D12" s="2"/>
    </row>
    <row r="13" spans="1:5" x14ac:dyDescent="0.25">
      <c r="A13" s="2"/>
      <c r="B13" s="2" t="s">
        <v>4</v>
      </c>
      <c r="C13" s="2" t="s">
        <v>5</v>
      </c>
      <c r="D13" s="2"/>
    </row>
    <row r="14" spans="1:5" x14ac:dyDescent="0.25">
      <c r="A14" s="2"/>
      <c r="B14" s="2" t="s">
        <v>6</v>
      </c>
      <c r="C14" s="2" t="s">
        <v>5</v>
      </c>
      <c r="D14" s="2"/>
    </row>
    <row r="15" spans="1:5" ht="15.75" thickBot="1" x14ac:dyDescent="0.3">
      <c r="A15" s="2"/>
      <c r="B15" s="2" t="s">
        <v>7</v>
      </c>
      <c r="C15" s="3">
        <v>84101017.200000003</v>
      </c>
      <c r="D15" s="2"/>
    </row>
    <row r="16" spans="1:5" ht="15.75" thickBot="1" x14ac:dyDescent="0.3">
      <c r="A16" s="2"/>
      <c r="B16" s="2" t="s">
        <v>8</v>
      </c>
      <c r="C16" s="4">
        <v>84101017.200000003</v>
      </c>
      <c r="D16" s="2"/>
    </row>
    <row r="17" spans="1:4" x14ac:dyDescent="0.25">
      <c r="A17" s="2"/>
      <c r="B17" s="2"/>
      <c r="C17" s="2"/>
      <c r="D17" s="2"/>
    </row>
    <row r="18" spans="1:4" x14ac:dyDescent="0.25">
      <c r="A18" s="2"/>
      <c r="B18" s="2" t="s">
        <v>9</v>
      </c>
      <c r="C18" s="2"/>
      <c r="D18" s="2"/>
    </row>
    <row r="19" spans="1:4" x14ac:dyDescent="0.25">
      <c r="A19" s="2"/>
      <c r="B19" s="2" t="s">
        <v>10</v>
      </c>
      <c r="C19" s="5">
        <v>2239007.5499999998</v>
      </c>
      <c r="D19" s="2"/>
    </row>
    <row r="20" spans="1:4" x14ac:dyDescent="0.25">
      <c r="A20" s="2"/>
      <c r="B20" s="2" t="s">
        <v>11</v>
      </c>
      <c r="C20" s="2"/>
      <c r="D20" s="2"/>
    </row>
    <row r="21" spans="1:4" ht="15.75" thickBot="1" x14ac:dyDescent="0.3">
      <c r="A21" s="2"/>
      <c r="B21" s="2" t="s">
        <v>12</v>
      </c>
      <c r="C21" s="3">
        <v>13403074.16</v>
      </c>
      <c r="D21" s="2"/>
    </row>
    <row r="22" spans="1:4" x14ac:dyDescent="0.25">
      <c r="A22" s="2"/>
      <c r="B22" s="2"/>
      <c r="C22" s="2"/>
      <c r="D22" s="2"/>
    </row>
    <row r="23" spans="1:4" ht="15.75" thickBot="1" x14ac:dyDescent="0.3">
      <c r="A23" s="2"/>
      <c r="B23" s="2" t="s">
        <v>13</v>
      </c>
      <c r="C23" s="6">
        <f>SUM(C16+C19+C21)</f>
        <v>99743098.909999996</v>
      </c>
      <c r="D23" s="2"/>
    </row>
    <row r="24" spans="1:4" ht="15.75" thickTop="1" x14ac:dyDescent="0.25">
      <c r="A24" s="2"/>
      <c r="B24" s="2"/>
      <c r="C24" s="2"/>
      <c r="D24" s="2"/>
    </row>
    <row r="25" spans="1:4" x14ac:dyDescent="0.25">
      <c r="A25" s="2"/>
      <c r="B25" s="2" t="s">
        <v>14</v>
      </c>
      <c r="C25" s="2"/>
      <c r="D25" s="2"/>
    </row>
    <row r="26" spans="1:4" x14ac:dyDescent="0.25">
      <c r="A26" s="2"/>
      <c r="B26" s="2" t="s">
        <v>15</v>
      </c>
      <c r="C26" s="2"/>
      <c r="D26" s="2"/>
    </row>
    <row r="27" spans="1:4" ht="15.75" thickBot="1" x14ac:dyDescent="0.3">
      <c r="A27" s="2"/>
      <c r="B27" s="2" t="s">
        <v>16</v>
      </c>
      <c r="C27" s="7">
        <v>0</v>
      </c>
      <c r="D27" s="2"/>
    </row>
    <row r="28" spans="1:4" ht="15.75" thickBot="1" x14ac:dyDescent="0.3">
      <c r="A28" s="2"/>
      <c r="B28" s="2" t="s">
        <v>17</v>
      </c>
      <c r="C28" s="8" t="s">
        <v>5</v>
      </c>
      <c r="D28" s="2"/>
    </row>
    <row r="29" spans="1:4" ht="15.75" thickBot="1" x14ac:dyDescent="0.3">
      <c r="A29" s="2"/>
      <c r="B29" s="2" t="s">
        <v>18</v>
      </c>
      <c r="C29" s="8"/>
      <c r="D29" s="2"/>
    </row>
    <row r="30" spans="1:4" ht="15.75" thickBot="1" x14ac:dyDescent="0.3">
      <c r="A30" s="2"/>
      <c r="B30" s="2" t="s">
        <v>16</v>
      </c>
      <c r="C30" s="3">
        <v>13403074.16</v>
      </c>
      <c r="D30" s="2"/>
    </row>
    <row r="31" spans="1:4" ht="15.75" thickBot="1" x14ac:dyDescent="0.3">
      <c r="A31" s="2"/>
      <c r="B31" s="2" t="s">
        <v>19</v>
      </c>
      <c r="C31" s="4">
        <v>13403074.16</v>
      </c>
      <c r="D31" s="2"/>
    </row>
    <row r="32" spans="1:4" x14ac:dyDescent="0.25">
      <c r="A32" s="2"/>
      <c r="B32" s="2"/>
      <c r="C32" s="2"/>
      <c r="D32" s="2"/>
    </row>
    <row r="33" spans="1:4" x14ac:dyDescent="0.25">
      <c r="A33" s="2"/>
      <c r="B33" s="2" t="s">
        <v>20</v>
      </c>
      <c r="C33" s="2"/>
      <c r="D33" s="2"/>
    </row>
    <row r="34" spans="1:4" x14ac:dyDescent="0.25">
      <c r="A34" s="2"/>
      <c r="B34" s="2" t="s">
        <v>21</v>
      </c>
      <c r="C34" s="5">
        <v>105825008</v>
      </c>
      <c r="D34" s="2"/>
    </row>
    <row r="35" spans="1:4" x14ac:dyDescent="0.25">
      <c r="A35" s="2"/>
      <c r="B35" s="2" t="s">
        <v>22</v>
      </c>
      <c r="C35" s="5">
        <v>14522560.800000001</v>
      </c>
      <c r="D35" s="2"/>
    </row>
    <row r="36" spans="1:4" x14ac:dyDescent="0.25">
      <c r="A36" s="2"/>
      <c r="B36" s="2" t="s">
        <v>23</v>
      </c>
      <c r="C36" s="5">
        <v>7201430</v>
      </c>
      <c r="D36" s="2"/>
    </row>
    <row r="37" spans="1:4" x14ac:dyDescent="0.25">
      <c r="A37" s="2"/>
      <c r="B37" s="2" t="s">
        <v>24</v>
      </c>
      <c r="C37" s="5">
        <v>86340024.75</v>
      </c>
      <c r="D37" s="2"/>
    </row>
    <row r="38" spans="1:4" ht="15.75" thickBot="1" x14ac:dyDescent="0.3">
      <c r="A38" s="2"/>
      <c r="B38" s="2" t="s">
        <v>25</v>
      </c>
      <c r="C38" s="6">
        <f>SUM(C37+C21)</f>
        <v>99743098.909999996</v>
      </c>
      <c r="D38" s="2"/>
    </row>
    <row r="39" spans="1:4" ht="15.75" thickTop="1" x14ac:dyDescent="0.25">
      <c r="A39" s="2"/>
      <c r="B39" s="2"/>
      <c r="C39" s="2"/>
      <c r="D39" s="2"/>
    </row>
    <row r="40" spans="1:4" x14ac:dyDescent="0.25">
      <c r="A40" s="14" t="s">
        <v>26</v>
      </c>
      <c r="B40" s="14"/>
      <c r="C40" s="14"/>
      <c r="D40" s="2"/>
    </row>
    <row r="41" spans="1:4" x14ac:dyDescent="0.25">
      <c r="A41" s="13" t="s">
        <v>27</v>
      </c>
      <c r="B41" s="13"/>
      <c r="C41" s="13"/>
      <c r="D41" s="2"/>
    </row>
    <row r="42" spans="1:4" x14ac:dyDescent="0.25">
      <c r="A42" s="13" t="s">
        <v>28</v>
      </c>
      <c r="B42" s="13"/>
      <c r="C42" s="13"/>
      <c r="D42" s="2"/>
    </row>
    <row r="43" spans="1:4" x14ac:dyDescent="0.25">
      <c r="A43" s="2"/>
      <c r="B43" s="2"/>
      <c r="C43" s="2"/>
      <c r="D43" s="2"/>
    </row>
    <row r="44" spans="1:4" x14ac:dyDescent="0.25">
      <c r="A44" s="2"/>
      <c r="B44" s="2" t="s">
        <v>29</v>
      </c>
      <c r="C44" s="2"/>
      <c r="D44" s="2"/>
    </row>
    <row r="45" spans="1:4" x14ac:dyDescent="0.25">
      <c r="A45" s="2"/>
      <c r="B45" s="2"/>
      <c r="C45" s="2"/>
      <c r="D45" s="2"/>
    </row>
    <row r="46" spans="1:4" x14ac:dyDescent="0.25">
      <c r="A46" s="2"/>
      <c r="B46" s="2"/>
      <c r="C46" s="2"/>
      <c r="D46" s="2"/>
    </row>
    <row r="47" spans="1:4" x14ac:dyDescent="0.25">
      <c r="A47" s="2"/>
      <c r="B47" s="2"/>
      <c r="C47" s="2"/>
      <c r="D47" s="2"/>
    </row>
  </sheetData>
  <mergeCells count="8">
    <mergeCell ref="A41:C41"/>
    <mergeCell ref="A42:C42"/>
    <mergeCell ref="A6:D6"/>
    <mergeCell ref="A7:D7"/>
    <mergeCell ref="A8:D8"/>
    <mergeCell ref="A9:D9"/>
    <mergeCell ref="A10:D10"/>
    <mergeCell ref="A40:C40"/>
  </mergeCells>
  <pageMargins left="0.7" right="0.7" top="0.75" bottom="0.75" header="0.3" footer="0.3"/>
  <pageSetup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49"/>
  <sheetViews>
    <sheetView view="pageLayout" topLeftCell="A39" zoomScaleNormal="100" workbookViewId="0">
      <selection sqref="A1:C46"/>
    </sheetView>
  </sheetViews>
  <sheetFormatPr baseColWidth="10" defaultRowHeight="15" x14ac:dyDescent="0.25"/>
  <cols>
    <col min="1" max="1" width="10" customWidth="1"/>
    <col min="2" max="2" width="44.85546875" customWidth="1"/>
    <col min="3" max="3" width="34.5703125" customWidth="1"/>
  </cols>
  <sheetData>
    <row r="6" spans="1:3" x14ac:dyDescent="0.25">
      <c r="A6" s="14" t="s">
        <v>0</v>
      </c>
      <c r="B6" s="14"/>
      <c r="C6" s="14"/>
    </row>
    <row r="7" spans="1:3" x14ac:dyDescent="0.25">
      <c r="A7" s="14" t="s">
        <v>30</v>
      </c>
      <c r="B7" s="14"/>
      <c r="C7" s="14"/>
    </row>
    <row r="8" spans="1:3" x14ac:dyDescent="0.25">
      <c r="A8" s="14" t="s">
        <v>31</v>
      </c>
      <c r="B8" s="14"/>
      <c r="C8" s="14"/>
    </row>
    <row r="9" spans="1:3" x14ac:dyDescent="0.25">
      <c r="A9" s="13" t="s">
        <v>1</v>
      </c>
      <c r="B9" s="13"/>
      <c r="C9" s="13"/>
    </row>
    <row r="10" spans="1:3" x14ac:dyDescent="0.25">
      <c r="A10" s="13" t="s">
        <v>43</v>
      </c>
      <c r="B10" s="13"/>
      <c r="C10" s="13"/>
    </row>
    <row r="11" spans="1:3" x14ac:dyDescent="0.25">
      <c r="A11" s="2"/>
      <c r="B11" s="2" t="s">
        <v>2</v>
      </c>
      <c r="C11" s="2"/>
    </row>
    <row r="12" spans="1:3" x14ac:dyDescent="0.25">
      <c r="A12" s="2"/>
      <c r="B12" s="2" t="s">
        <v>3</v>
      </c>
      <c r="C12" s="2"/>
    </row>
    <row r="13" spans="1:3" x14ac:dyDescent="0.25">
      <c r="A13" s="2"/>
      <c r="B13" s="2" t="s">
        <v>4</v>
      </c>
      <c r="C13" s="2" t="s">
        <v>5</v>
      </c>
    </row>
    <row r="14" spans="1:3" x14ac:dyDescent="0.25">
      <c r="A14" s="2"/>
      <c r="B14" s="2" t="s">
        <v>6</v>
      </c>
      <c r="C14" s="2" t="s">
        <v>5</v>
      </c>
    </row>
    <row r="15" spans="1:3" ht="15.75" thickBot="1" x14ac:dyDescent="0.3">
      <c r="A15" s="2"/>
      <c r="B15" s="2" t="s">
        <v>7</v>
      </c>
      <c r="C15" s="3">
        <v>96768925.659999996</v>
      </c>
    </row>
    <row r="16" spans="1:3" ht="15.75" thickBot="1" x14ac:dyDescent="0.3">
      <c r="A16" s="2"/>
      <c r="B16" s="2" t="s">
        <v>8</v>
      </c>
      <c r="C16" s="4">
        <f>C15</f>
        <v>96768925.659999996</v>
      </c>
    </row>
    <row r="17" spans="1:4" x14ac:dyDescent="0.25">
      <c r="A17" s="2"/>
      <c r="B17" s="2"/>
      <c r="C17" s="2"/>
    </row>
    <row r="18" spans="1:4" x14ac:dyDescent="0.25">
      <c r="A18" s="2"/>
      <c r="B18" s="2" t="s">
        <v>9</v>
      </c>
      <c r="C18" s="2"/>
    </row>
    <row r="19" spans="1:4" x14ac:dyDescent="0.25">
      <c r="A19" s="2"/>
      <c r="B19" s="2" t="s">
        <v>10</v>
      </c>
      <c r="C19" s="5">
        <v>2239007.5499999998</v>
      </c>
      <c r="D19" s="5"/>
    </row>
    <row r="20" spans="1:4" x14ac:dyDescent="0.25">
      <c r="A20" s="2"/>
      <c r="B20" s="2" t="s">
        <v>11</v>
      </c>
      <c r="C20" s="2"/>
    </row>
    <row r="21" spans="1:4" ht="15.75" thickBot="1" x14ac:dyDescent="0.3">
      <c r="A21" s="2"/>
      <c r="B21" s="2" t="s">
        <v>12</v>
      </c>
      <c r="C21" s="3">
        <v>12260269.529999999</v>
      </c>
    </row>
    <row r="22" spans="1:4" x14ac:dyDescent="0.25">
      <c r="A22" s="2"/>
      <c r="B22" s="2"/>
      <c r="C22" s="2"/>
    </row>
    <row r="23" spans="1:4" ht="15.75" thickBot="1" x14ac:dyDescent="0.3">
      <c r="A23" s="2"/>
      <c r="B23" s="2" t="s">
        <v>13</v>
      </c>
      <c r="C23" s="9">
        <f>SUM(C16+C19+C21)</f>
        <v>111268202.73999999</v>
      </c>
    </row>
    <row r="24" spans="1:4" ht="15.75" thickTop="1" x14ac:dyDescent="0.25">
      <c r="A24" s="2"/>
      <c r="B24" s="2"/>
      <c r="C24" s="2"/>
    </row>
    <row r="25" spans="1:4" x14ac:dyDescent="0.25">
      <c r="A25" s="2"/>
      <c r="B25" s="2" t="s">
        <v>14</v>
      </c>
      <c r="C25" s="2"/>
    </row>
    <row r="26" spans="1:4" x14ac:dyDescent="0.25">
      <c r="A26" s="2"/>
      <c r="B26" s="2" t="s">
        <v>15</v>
      </c>
      <c r="C26" s="2"/>
    </row>
    <row r="27" spans="1:4" ht="15.75" thickBot="1" x14ac:dyDescent="0.3">
      <c r="A27" s="2"/>
      <c r="B27" s="2" t="s">
        <v>16</v>
      </c>
      <c r="C27" s="7">
        <v>0</v>
      </c>
    </row>
    <row r="28" spans="1:4" ht="15.75" thickBot="1" x14ac:dyDescent="0.3">
      <c r="A28" s="2"/>
      <c r="B28" s="2" t="s">
        <v>17</v>
      </c>
      <c r="C28" s="8" t="s">
        <v>5</v>
      </c>
    </row>
    <row r="29" spans="1:4" ht="15.75" thickBot="1" x14ac:dyDescent="0.3">
      <c r="A29" s="2"/>
      <c r="B29" s="2" t="s">
        <v>18</v>
      </c>
      <c r="C29" s="8"/>
    </row>
    <row r="30" spans="1:4" ht="15.75" thickBot="1" x14ac:dyDescent="0.3">
      <c r="A30" s="2"/>
      <c r="B30" s="2" t="s">
        <v>16</v>
      </c>
      <c r="C30" s="3">
        <v>12260269.529999999</v>
      </c>
    </row>
    <row r="31" spans="1:4" ht="15.75" thickBot="1" x14ac:dyDescent="0.3">
      <c r="A31" s="2"/>
      <c r="B31" s="2" t="s">
        <v>19</v>
      </c>
      <c r="C31" s="4">
        <f>C30</f>
        <v>12260269.529999999</v>
      </c>
    </row>
    <row r="32" spans="1:4" x14ac:dyDescent="0.25">
      <c r="A32" s="2"/>
      <c r="B32" s="2"/>
      <c r="C32" s="2"/>
    </row>
    <row r="33" spans="1:3" x14ac:dyDescent="0.25">
      <c r="A33" s="2"/>
      <c r="B33" s="2" t="s">
        <v>20</v>
      </c>
      <c r="C33" s="2"/>
    </row>
    <row r="34" spans="1:3" x14ac:dyDescent="0.25">
      <c r="A34" s="2"/>
      <c r="B34" s="2" t="s">
        <v>21</v>
      </c>
      <c r="C34" s="5">
        <v>108829498</v>
      </c>
    </row>
    <row r="35" spans="1:3" x14ac:dyDescent="0.25">
      <c r="A35" s="2"/>
      <c r="B35" s="2" t="s">
        <v>22</v>
      </c>
      <c r="C35" s="5">
        <v>7699154.3399999999</v>
      </c>
    </row>
    <row r="36" spans="1:3" x14ac:dyDescent="0.25">
      <c r="A36" s="2"/>
      <c r="B36" s="2" t="s">
        <v>23</v>
      </c>
      <c r="C36" s="5">
        <v>4361418</v>
      </c>
    </row>
    <row r="37" spans="1:3" x14ac:dyDescent="0.25">
      <c r="A37" s="2"/>
      <c r="B37" s="2" t="s">
        <v>24</v>
      </c>
      <c r="C37" s="5">
        <f>C34-C35-C36</f>
        <v>96768925.659999996</v>
      </c>
    </row>
    <row r="38" spans="1:3" ht="15.75" thickBot="1" x14ac:dyDescent="0.3">
      <c r="A38" s="2"/>
      <c r="B38" s="2" t="s">
        <v>25</v>
      </c>
      <c r="C38" s="9">
        <f>C37+C31+C19</f>
        <v>111268202.73999999</v>
      </c>
    </row>
    <row r="39" spans="1:3" ht="15.75" thickTop="1" x14ac:dyDescent="0.25">
      <c r="A39" s="2"/>
      <c r="B39" s="2"/>
      <c r="C39" s="2"/>
    </row>
    <row r="40" spans="1:3" x14ac:dyDescent="0.25">
      <c r="A40" s="2"/>
      <c r="B40" s="2"/>
      <c r="C40" s="2"/>
    </row>
    <row r="41" spans="1:3" x14ac:dyDescent="0.25">
      <c r="A41" s="2"/>
      <c r="B41" s="2"/>
      <c r="C41" s="2"/>
    </row>
    <row r="42" spans="1:3" x14ac:dyDescent="0.25">
      <c r="A42" s="2"/>
      <c r="B42" s="2"/>
      <c r="C42" s="5"/>
    </row>
    <row r="43" spans="1:3" x14ac:dyDescent="0.25">
      <c r="A43" s="14" t="s">
        <v>44</v>
      </c>
      <c r="B43" s="14"/>
      <c r="C43" s="14"/>
    </row>
    <row r="44" spans="1:3" x14ac:dyDescent="0.25">
      <c r="A44" s="13" t="s">
        <v>40</v>
      </c>
      <c r="B44" s="13"/>
      <c r="C44" s="13"/>
    </row>
    <row r="45" spans="1:3" x14ac:dyDescent="0.25">
      <c r="A45" s="13" t="s">
        <v>28</v>
      </c>
      <c r="B45" s="13"/>
      <c r="C45" s="13"/>
    </row>
    <row r="46" spans="1:3" x14ac:dyDescent="0.25">
      <c r="A46" s="2"/>
      <c r="B46" s="2" t="s">
        <v>29</v>
      </c>
      <c r="C46" s="2"/>
    </row>
    <row r="47" spans="1:3" x14ac:dyDescent="0.25">
      <c r="A47" s="2"/>
      <c r="B47" s="2"/>
      <c r="C47" s="2"/>
    </row>
    <row r="48" spans="1:3" x14ac:dyDescent="0.25">
      <c r="A48" s="2"/>
      <c r="B48" s="2"/>
      <c r="C48" s="2"/>
    </row>
    <row r="49" spans="1:3" x14ac:dyDescent="0.25">
      <c r="A49" s="2"/>
      <c r="B49" s="2"/>
      <c r="C49" s="2"/>
    </row>
  </sheetData>
  <mergeCells count="8">
    <mergeCell ref="A6:C6"/>
    <mergeCell ref="A44:C44"/>
    <mergeCell ref="A45:C45"/>
    <mergeCell ref="A7:C7"/>
    <mergeCell ref="A8:C8"/>
    <mergeCell ref="A9:C9"/>
    <mergeCell ref="A10:C10"/>
    <mergeCell ref="A43:C43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noviembre</vt:lpstr>
      <vt:lpstr>ABRIL</vt:lpstr>
      <vt:lpstr>JUNIO-</vt:lpstr>
      <vt:lpstr>JULIO</vt:lpstr>
      <vt:lpstr>SEPTIEMBRE</vt:lpstr>
      <vt:lpstr>AGOSTO</vt:lpstr>
      <vt:lpstr>MARZO</vt:lpstr>
      <vt:lpstr>FEBRERO</vt:lpstr>
      <vt:lpstr>ENERO 2022</vt:lpstr>
      <vt:lpstr>FEBRERO22</vt:lpstr>
      <vt:lpstr>MARZO 2022</vt:lpstr>
      <vt:lpstr>ABRIL 2022 </vt:lpstr>
      <vt:lpstr>MAYO 2022  </vt:lpstr>
      <vt:lpstr>JUNIO 2022   </vt:lpstr>
      <vt:lpstr>JULIO 2022    </vt:lpstr>
      <vt:lpstr>Hoja1</vt:lpstr>
      <vt:lpstr>'ABRIL 2022 '!Área_de_impresión</vt:lpstr>
      <vt:lpstr>FEBRERO22!Área_de_impresión</vt:lpstr>
      <vt:lpstr>'JULIO 2022    '!Área_de_impresión</vt:lpstr>
      <vt:lpstr>'JUNIO 2022   '!Área_de_impresión</vt:lpstr>
      <vt:lpstr>'MARZO 2022'!Área_de_impresión</vt:lpstr>
      <vt:lpstr>'MAYO 2022 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Enc. de contabilidad</dc:creator>
  <cp:lastModifiedBy>ENC. DE COMPRAS</cp:lastModifiedBy>
  <cp:lastPrinted>2022-08-05T14:29:09Z</cp:lastPrinted>
  <dcterms:created xsi:type="dcterms:W3CDTF">2021-02-02T12:35:36Z</dcterms:created>
  <dcterms:modified xsi:type="dcterms:W3CDTF">2022-08-05T14:30:26Z</dcterms:modified>
</cp:coreProperties>
</file>